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I4" i="1"/>
  <c r="I3" i="1"/>
  <c r="I2" i="1"/>
  <c r="I6" i="1" l="1"/>
  <c r="F11" i="1"/>
  <c r="F10" i="1"/>
  <c r="F9" i="1"/>
  <c r="F8" i="1"/>
  <c r="F7" i="1"/>
  <c r="F6" i="1"/>
  <c r="F5" i="1"/>
  <c r="F4" i="1"/>
  <c r="F3" i="1"/>
  <c r="F2" i="1"/>
  <c r="F12" i="1" l="1"/>
</calcChain>
</file>

<file path=xl/sharedStrings.xml><?xml version="1.0" encoding="utf-8"?>
<sst xmlns="http://schemas.openxmlformats.org/spreadsheetml/2006/main" count="194" uniqueCount="114">
  <si>
    <t>Substituição</t>
  </si>
  <si>
    <r>
      <t>bravos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valentes]</t>
    </r>
  </si>
  <si>
    <r>
      <t>184&lt;8&gt;/6\,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1848]</t>
    </r>
  </si>
  <si>
    <r>
      <t>a electricid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galvanismo]</t>
    </r>
  </si>
  <si>
    <r>
      <t>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do] vacuo</t>
    </r>
  </si>
  <si>
    <r>
      <t>dizem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conta-se]</t>
    </r>
  </si>
  <si>
    <r>
      <t>versou-se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enfronhou-se]</t>
    </r>
  </si>
  <si>
    <r>
      <t>quando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sempre que]</t>
    </r>
  </si>
  <si>
    <r>
      <t>ares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geitos]</t>
    </r>
  </si>
  <si>
    <r>
      <t>aromatica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perfumosa]</t>
    </r>
  </si>
  <si>
    <r>
      <t>como 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digere um marmello acido prussico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como quem ingere cabeças de phosphoros.]</t>
    </r>
  </si>
  <si>
    <r>
      <t>o rôlo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 luz]</t>
    </r>
  </si>
  <si>
    <r>
      <t>acordára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despertára]</t>
    </r>
  </si>
  <si>
    <r>
      <t>porém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mas]</t>
    </r>
  </si>
  <si>
    <r>
      <t>cantar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chiar]</t>
    </r>
  </si>
  <si>
    <r>
      <t>murmurou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soluçou]</t>
    </r>
  </si>
  <si>
    <r>
      <t>nectar embriagante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hachich</t>
    </r>
    <r>
      <rPr>
        <sz val="11"/>
        <color theme="1"/>
        <rFont val="Calibri"/>
        <family val="2"/>
        <scheme val="minor"/>
      </rPr>
      <t> das ebrias do amor]</t>
    </r>
  </si>
  <si>
    <r>
      <t>praticante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caixeiro que viera de longe]</t>
    </r>
  </si>
  <si>
    <r>
      <t>felicidade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incauta alegria]</t>
    </r>
  </si>
  <si>
    <r>
      <t>n’aquella separação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n’aquelle sequestro]</t>
    </r>
  </si>
  <si>
    <r>
      <t>desfaz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dilue]</t>
    </r>
  </si>
  <si>
    <r>
      <t>mas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porém]</t>
    </r>
  </si>
  <si>
    <r>
      <t>19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trinta e nove]</t>
    </r>
  </si>
  <si>
    <r>
      <t>porém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ainda assim]</t>
    </r>
  </si>
  <si>
    <r>
      <t>torvação intellectual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allucinação]</t>
    </r>
  </si>
  <si>
    <r>
      <t>inficionado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apestado]</t>
    </r>
  </si>
  <si>
    <r>
      <t>Cheio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Pasmado]</t>
    </r>
  </si>
  <si>
    <r>
      <t>aquelles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os taes]</t>
    </r>
  </si>
  <si>
    <r>
      <t>adquiridos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arranjados]</t>
    </r>
  </si>
  <si>
    <r>
      <t>mulher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menina]</t>
    </r>
  </si>
  <si>
    <r>
      <t>Ralava-os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Mordia-os]</t>
    </r>
  </si>
  <si>
    <r>
      <t>mordente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ardente]</t>
    </r>
  </si>
  <si>
    <r>
      <t>honra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flor]</t>
    </r>
  </si>
  <si>
    <r>
      <t>des&lt;oito&gt;/eseis\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dezoito]</t>
    </r>
  </si>
  <si>
    <r>
      <t>em]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um] </t>
    </r>
  </si>
  <si>
    <r>
      <t>cheio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doido]</t>
    </r>
  </si>
  <si>
    <r>
      <t>a babar-se]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 babar-se]</t>
    </r>
  </si>
  <si>
    <r>
      <t>alegre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jubiloso]</t>
    </r>
  </si>
  <si>
    <r>
      <t>deixou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desamparou</t>
    </r>
  </si>
  <si>
    <r>
      <t>caza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agencia]</t>
    </r>
  </si>
  <si>
    <r>
      <t>memorias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lembranças]</t>
    </r>
  </si>
  <si>
    <r>
      <t>Queria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Precisava]</t>
    </r>
  </si>
  <si>
    <r>
      <t>odioso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irritante]</t>
    </r>
  </si>
  <si>
    <r>
      <t>leve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forte]</t>
    </r>
  </si>
  <si>
    <r>
      <t>que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em quanto]</t>
    </r>
  </si>
  <si>
    <r>
      <t>No Minho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Em Basto]</t>
    </r>
  </si>
  <si>
    <r>
      <t>passarito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passarico]</t>
    </r>
  </si>
  <si>
    <r>
      <t>Vasco foi informado pello abbade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 abbade informou o fidalgo]</t>
    </r>
  </si>
  <si>
    <r>
      <t>tectos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forros]</t>
    </r>
  </si>
  <si>
    <r>
      <t>duas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tres]</t>
    </r>
  </si>
  <si>
    <r>
      <t>conclui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prova]</t>
    </r>
  </si>
  <si>
    <r>
      <t>prova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demonstra]</t>
    </r>
  </si>
  <si>
    <r>
      <t>Luiz XIV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João V]</t>
    </r>
  </si>
  <si>
    <r>
      <t>esvahida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esmaiada]</t>
    </r>
  </si>
  <si>
    <r>
      <t>instante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lance de desfortuna politica]</t>
    </r>
  </si>
  <si>
    <r>
      <t>reaes brincadeiras]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brincadeiras predilectas]</t>
    </r>
  </si>
  <si>
    <r>
      <t>doutor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bispo]</t>
    </r>
  </si>
  <si>
    <r>
      <t>[↑ pr euphonia]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 euphonicamente chamada]</t>
    </r>
  </si>
  <si>
    <r>
      <t>Heitor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Achilles]</t>
    </r>
  </si>
  <si>
    <r>
      <t>palpebras furadas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olhos furados]</t>
    </r>
  </si>
  <si>
    <r>
      <t>Um dia, porém,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Eis que, um dia,]</t>
    </r>
  </si>
  <si>
    <r>
      <t>gratificaçoens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indemnisações]</t>
    </r>
  </si>
  <si>
    <t>Adição</t>
  </si>
  <si>
    <r>
      <t>ares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heroicos]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</si>
  <si>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quasi furiosamente.] 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</si>
  <si>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umas]</t>
    </r>
  </si>
  <si>
    <r>
      <t>senhoras[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 </t>
    </r>
    <r>
      <rPr>
        <i/>
        <sz val="11"/>
        <color theme="1"/>
        <rFont val="Calibri"/>
        <family val="2"/>
        <scheme val="minor"/>
      </rPr>
      <t>in petto</t>
    </r>
    <r>
      <rPr>
        <sz val="11"/>
        <color theme="1"/>
        <rFont val="Calibri"/>
        <family val="2"/>
        <scheme val="minor"/>
      </rPr>
      <t>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</si>
  <si>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muito mais antiga que a instrucção primaria,]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</si>
  <si>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lhe]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</si>
  <si>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milho]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</si>
  <si>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</si>
  <si>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da larga escadaría]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</si>
  <si>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ou]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</si>
  <si>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Só se morre de fome nas condições de Ugolino.]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</si>
  <si>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 Diocleciano 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</si>
  <si>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serenissimas]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</si>
  <si>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real em pequenino]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</si>
  <si>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conjugal]</t>
    </r>
  </si>
  <si>
    <t>Supressão</t>
  </si>
  <si>
    <r>
      <t>é &lt;cazo raro&gt;[↑ hoje impossivel, neste reinado do estomago.]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é hoje impossivel.]</t>
    </r>
  </si>
  <si>
    <t>Reordenação</t>
  </si>
  <si>
    <r>
      <t>era ella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ella era]</t>
    </r>
  </si>
  <si>
    <r>
      <t>recostou-a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 recostou]</t>
    </r>
  </si>
  <si>
    <t>Direcção de sentido</t>
  </si>
  <si>
    <t>sin</t>
  </si>
  <si>
    <t>retorno</t>
  </si>
  <si>
    <t>tl</t>
  </si>
  <si>
    <t>red</t>
  </si>
  <si>
    <t>retroprojecção</t>
  </si>
  <si>
    <t>ant</t>
  </si>
  <si>
    <t>ling</t>
  </si>
  <si>
    <r>
      <t>[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e]</t>
    </r>
  </si>
  <si>
    <t>Total: 61</t>
  </si>
  <si>
    <t>ad</t>
  </si>
  <si>
    <t>Total: 16</t>
  </si>
  <si>
    <r>
      <rPr>
        <sz val="11"/>
        <color theme="1"/>
        <rFont val="Calibri"/>
        <family val="2"/>
      </rPr>
      <t>[</t>
    </r>
    <r>
      <rPr>
        <sz val="11"/>
        <color theme="1"/>
        <rFont val="Times New Roman"/>
        <family val="1"/>
      </rPr>
      <t>↑</t>
    </r>
    <r>
      <rPr>
        <sz val="11"/>
        <color theme="1"/>
        <rFont val="Calibri"/>
        <family val="2"/>
        <scheme val="minor"/>
      </rP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familias&gt;]</t>
    </r>
  </si>
  <si>
    <r>
      <t>&lt;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, porém,&gt;</t>
    </r>
  </si>
  <si>
    <t>sup</t>
  </si>
  <si>
    <r>
      <t>&lt;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de namoro&gt;</t>
    </r>
  </si>
  <si>
    <r>
      <t>&lt;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um&gt; </t>
    </r>
  </si>
  <si>
    <r>
      <t>&lt;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fora&gt;</t>
    </r>
  </si>
  <si>
    <t>Total: 6</t>
  </si>
  <si>
    <t>Total: 2</t>
  </si>
  <si>
    <t>Sinónimo</t>
  </si>
  <si>
    <t>Redireccionamento</t>
  </si>
  <si>
    <t>Antónimo</t>
  </si>
  <si>
    <t xml:space="preserve">Adição </t>
  </si>
  <si>
    <t>Reformulação</t>
  </si>
  <si>
    <t>Projecção</t>
  </si>
  <si>
    <t>Retroprojecção</t>
  </si>
  <si>
    <t>Retorno</t>
  </si>
  <si>
    <t>Total</t>
  </si>
  <si>
    <t xml:space="preserve">N.º vezes que foi  emendado no ms. </t>
  </si>
  <si>
    <t xml:space="preserve">N.º vezes que foi emendado no ms.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</si>
</sst>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/>
    <xf numFmtId="0" fontId="0" fillId="0" borderId="1" xfId="0" applyBorder="1"/>
    <xf numFmtId="0" fontId="2" fillId="0" borderId="1" xfId="0" applyFont="1" applyBorder="1"/>
    <xf numFmtId="0" fontId="0" fillId="0" borderId="5" xfId="0" applyBorder="1" applyAlignment="1">
      <alignment vertical="center" wrapText="1"/>
    </xf>
    <xf numFmtId="0" fontId="0" fillId="0" borderId="6" xfId="0" applyBorder="1"/>
    <xf numFmtId="0" fontId="1" fillId="0" borderId="5" xfId="0" applyFont="1" applyFill="1" applyBorder="1" applyAlignment="1">
      <alignment vertical="center" wrapText="1"/>
    </xf>
    <xf numFmtId="0" fontId="0" fillId="0" borderId="5" xfId="0" applyBorder="1"/>
    <xf numFmtId="0" fontId="2" fillId="0" borderId="5" xfId="0" applyFont="1" applyBorder="1"/>
    <xf numFmtId="0" fontId="1" fillId="0" borderId="7" xfId="0" applyFont="1" applyFill="1" applyBorder="1" applyAlignment="1">
      <alignment vertical="center" wrapText="1"/>
    </xf>
    <xf numFmtId="0" fontId="0" fillId="0" borderId="8" xfId="0" applyBorder="1"/>
    <xf numFmtId="0" fontId="0" fillId="0" borderId="9" xfId="0" applyBorder="1"/>
    <xf numFmtId="0" fontId="0" fillId="0" borderId="5" xfId="0" applyFont="1" applyBorder="1"/>
    <xf numFmtId="0" fontId="0" fillId="2" borderId="7" xfId="0" applyFont="1" applyFill="1" applyBorder="1"/>
    <xf numFmtId="0" fontId="0" fillId="2" borderId="7" xfId="0" applyFill="1" applyBorder="1"/>
    <xf numFmtId="0" fontId="0" fillId="2" borderId="9" xfId="0" applyFill="1" applyBorder="1"/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/>
    <xf numFmtId="0" fontId="1" fillId="3" borderId="4" xfId="0" applyFont="1" applyFill="1" applyBorder="1"/>
    <xf numFmtId="0" fontId="1" fillId="3" borderId="5" xfId="0" applyFont="1" applyFill="1" applyBorder="1" applyAlignment="1">
      <alignment vertical="center" wrapText="1"/>
    </xf>
    <xf numFmtId="0" fontId="0" fillId="3" borderId="1" xfId="0" applyFill="1" applyBorder="1"/>
    <xf numFmtId="0" fontId="0" fillId="3" borderId="6" xfId="0" applyFill="1" applyBorder="1"/>
    <xf numFmtId="0" fontId="1" fillId="3" borderId="5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tabSelected="1" workbookViewId="0"/>
  </sheetViews>
  <sheetFormatPr defaultRowHeight="15" x14ac:dyDescent="0.25"/>
  <cols>
    <col min="1" max="1" width="46.140625" customWidth="1"/>
    <col min="2" max="2" width="20.140625" customWidth="1"/>
    <col min="3" max="3" width="34.140625" bestFit="1" customWidth="1"/>
    <col min="5" max="5" width="18.5703125" bestFit="1" customWidth="1"/>
    <col min="8" max="8" width="18" customWidth="1"/>
    <col min="9" max="9" width="15" customWidth="1"/>
  </cols>
  <sheetData>
    <row r="1" spans="1:9" x14ac:dyDescent="0.25">
      <c r="A1" s="16" t="s">
        <v>0</v>
      </c>
      <c r="B1" s="17" t="s">
        <v>83</v>
      </c>
      <c r="C1" s="18" t="s">
        <v>112</v>
      </c>
      <c r="D1" s="1"/>
      <c r="E1" s="23" t="s">
        <v>83</v>
      </c>
      <c r="F1" s="24"/>
      <c r="G1" s="1"/>
      <c r="H1" s="23" t="s">
        <v>113</v>
      </c>
      <c r="I1" s="24"/>
    </row>
    <row r="2" spans="1:9" x14ac:dyDescent="0.25">
      <c r="A2" s="4" t="s">
        <v>1</v>
      </c>
      <c r="B2" s="2" t="s">
        <v>84</v>
      </c>
      <c r="C2" s="5">
        <v>0</v>
      </c>
      <c r="E2" s="12" t="s">
        <v>103</v>
      </c>
      <c r="F2" s="5">
        <f>COUNTIF(B:B,"sin")</f>
        <v>16</v>
      </c>
      <c r="H2" s="7">
        <v>0</v>
      </c>
      <c r="I2" s="5">
        <f>COUNTIF(C:C,"0")</f>
        <v>59</v>
      </c>
    </row>
    <row r="3" spans="1:9" x14ac:dyDescent="0.25">
      <c r="A3" s="4" t="s">
        <v>2</v>
      </c>
      <c r="B3" s="2" t="s">
        <v>85</v>
      </c>
      <c r="C3" s="5">
        <v>1</v>
      </c>
      <c r="E3" s="12" t="s">
        <v>104</v>
      </c>
      <c r="F3" s="5">
        <f>COUNTIF(B:B,"red")</f>
        <v>1</v>
      </c>
      <c r="H3" s="7">
        <v>1</v>
      </c>
      <c r="I3" s="5">
        <f>COUNTIF(C:C,"1")</f>
        <v>25</v>
      </c>
    </row>
    <row r="4" spans="1:9" ht="15.75" customHeight="1" x14ac:dyDescent="0.25">
      <c r="A4" s="4" t="s">
        <v>3</v>
      </c>
      <c r="B4" s="2" t="s">
        <v>84</v>
      </c>
      <c r="C4" s="5">
        <v>0</v>
      </c>
      <c r="E4" s="12" t="s">
        <v>105</v>
      </c>
      <c r="F4" s="5">
        <f>COUNTIF(B:B,"ant")</f>
        <v>1</v>
      </c>
      <c r="H4" s="7">
        <v>2</v>
      </c>
      <c r="I4" s="5">
        <f>COUNTIF(C:C,"2")</f>
        <v>1</v>
      </c>
    </row>
    <row r="5" spans="1:9" x14ac:dyDescent="0.25">
      <c r="A5" s="4" t="s">
        <v>4</v>
      </c>
      <c r="B5" s="2" t="s">
        <v>86</v>
      </c>
      <c r="C5" s="5">
        <v>0</v>
      </c>
      <c r="E5" s="12" t="s">
        <v>0</v>
      </c>
      <c r="F5" s="5">
        <f>COUNTIF(B:B,"tl")</f>
        <v>36</v>
      </c>
      <c r="H5" s="7">
        <v>3</v>
      </c>
      <c r="I5" s="5">
        <f>COUNTIF(C:C,"3")</f>
        <v>0</v>
      </c>
    </row>
    <row r="6" spans="1:9" ht="15.75" thickBot="1" x14ac:dyDescent="0.3">
      <c r="A6" s="4" t="s">
        <v>5</v>
      </c>
      <c r="B6" s="2" t="s">
        <v>86</v>
      </c>
      <c r="C6" s="5">
        <v>0</v>
      </c>
      <c r="E6" s="12" t="s">
        <v>106</v>
      </c>
      <c r="F6" s="5">
        <f>COUNTIF(B:B,"ad")</f>
        <v>15</v>
      </c>
      <c r="H6" s="14" t="s">
        <v>111</v>
      </c>
      <c r="I6" s="15">
        <f>SUM(I2:I5)</f>
        <v>85</v>
      </c>
    </row>
    <row r="7" spans="1:9" x14ac:dyDescent="0.25">
      <c r="A7" s="4" t="s">
        <v>6</v>
      </c>
      <c r="B7" s="2" t="s">
        <v>86</v>
      </c>
      <c r="C7" s="5">
        <v>1</v>
      </c>
      <c r="E7" s="12" t="s">
        <v>78</v>
      </c>
      <c r="F7" s="5">
        <f>COUNTIF(B:B,"sup")</f>
        <v>5</v>
      </c>
    </row>
    <row r="8" spans="1:9" x14ac:dyDescent="0.25">
      <c r="A8" s="4" t="s">
        <v>7</v>
      </c>
      <c r="B8" s="2" t="s">
        <v>86</v>
      </c>
      <c r="C8" s="5">
        <v>0</v>
      </c>
      <c r="E8" s="12" t="s">
        <v>107</v>
      </c>
      <c r="F8" s="5">
        <f>COUNTIF(B:B,"ling")</f>
        <v>5</v>
      </c>
    </row>
    <row r="9" spans="1:9" x14ac:dyDescent="0.25">
      <c r="A9" s="4" t="s">
        <v>8</v>
      </c>
      <c r="B9" s="2" t="s">
        <v>84</v>
      </c>
      <c r="C9" s="5">
        <v>0</v>
      </c>
      <c r="E9" s="12" t="s">
        <v>108</v>
      </c>
      <c r="F9" s="5">
        <f>COUNTIF(B:B,"projecção")</f>
        <v>0</v>
      </c>
    </row>
    <row r="10" spans="1:9" x14ac:dyDescent="0.25">
      <c r="A10" s="4" t="s">
        <v>9</v>
      </c>
      <c r="B10" s="2" t="s">
        <v>84</v>
      </c>
      <c r="C10" s="5">
        <v>0</v>
      </c>
      <c r="E10" s="12" t="s">
        <v>109</v>
      </c>
      <c r="F10" s="5">
        <f>COUNTIF(B:B,"retroprojecção")</f>
        <v>2</v>
      </c>
    </row>
    <row r="11" spans="1:9" ht="32.25" x14ac:dyDescent="0.25">
      <c r="A11" s="4" t="s">
        <v>10</v>
      </c>
      <c r="B11" s="2" t="s">
        <v>86</v>
      </c>
      <c r="C11" s="5">
        <v>1</v>
      </c>
      <c r="E11" s="12" t="s">
        <v>110</v>
      </c>
      <c r="F11" s="5">
        <f>COUNTIF(B:B,"retorno")</f>
        <v>4</v>
      </c>
    </row>
    <row r="12" spans="1:9" ht="15.75" thickBot="1" x14ac:dyDescent="0.3">
      <c r="A12" s="4" t="s">
        <v>11</v>
      </c>
      <c r="B12" s="2" t="s">
        <v>86</v>
      </c>
      <c r="C12" s="5">
        <v>0</v>
      </c>
      <c r="E12" s="13" t="s">
        <v>111</v>
      </c>
      <c r="F12" s="15">
        <f>SUM(F2:F11)</f>
        <v>85</v>
      </c>
    </row>
    <row r="13" spans="1:9" x14ac:dyDescent="0.25">
      <c r="A13" s="4" t="s">
        <v>12</v>
      </c>
      <c r="B13" s="2" t="s">
        <v>84</v>
      </c>
      <c r="C13" s="5">
        <v>1</v>
      </c>
    </row>
    <row r="14" spans="1:9" x14ac:dyDescent="0.25">
      <c r="A14" s="4" t="s">
        <v>13</v>
      </c>
      <c r="B14" s="2" t="s">
        <v>84</v>
      </c>
      <c r="C14" s="5">
        <v>0</v>
      </c>
    </row>
    <row r="15" spans="1:9" x14ac:dyDescent="0.25">
      <c r="A15" s="4" t="s">
        <v>14</v>
      </c>
      <c r="B15" s="2" t="s">
        <v>84</v>
      </c>
      <c r="C15" s="5">
        <v>0</v>
      </c>
    </row>
    <row r="16" spans="1:9" x14ac:dyDescent="0.25">
      <c r="A16" s="4" t="s">
        <v>15</v>
      </c>
      <c r="B16" s="2" t="s">
        <v>86</v>
      </c>
      <c r="C16" s="5">
        <v>1</v>
      </c>
    </row>
    <row r="17" spans="1:3" ht="30" x14ac:dyDescent="0.25">
      <c r="A17" s="4" t="s">
        <v>16</v>
      </c>
      <c r="B17" s="2" t="s">
        <v>86</v>
      </c>
      <c r="C17" s="5">
        <v>2</v>
      </c>
    </row>
    <row r="18" spans="1:3" x14ac:dyDescent="0.25">
      <c r="A18" s="4" t="s">
        <v>17</v>
      </c>
      <c r="B18" s="2" t="s">
        <v>86</v>
      </c>
      <c r="C18" s="5">
        <v>0</v>
      </c>
    </row>
    <row r="19" spans="1:3" x14ac:dyDescent="0.25">
      <c r="A19" s="4" t="s">
        <v>18</v>
      </c>
      <c r="B19" s="2" t="s">
        <v>86</v>
      </c>
      <c r="C19" s="5">
        <v>0</v>
      </c>
    </row>
    <row r="20" spans="1:3" x14ac:dyDescent="0.25">
      <c r="A20" s="4" t="s">
        <v>19</v>
      </c>
      <c r="B20" s="2" t="s">
        <v>86</v>
      </c>
      <c r="C20" s="5">
        <v>0</v>
      </c>
    </row>
    <row r="21" spans="1:3" x14ac:dyDescent="0.25">
      <c r="A21" s="4" t="s">
        <v>20</v>
      </c>
      <c r="B21" s="2" t="s">
        <v>84</v>
      </c>
      <c r="C21" s="5">
        <v>0</v>
      </c>
    </row>
    <row r="22" spans="1:3" x14ac:dyDescent="0.25">
      <c r="A22" s="4" t="s">
        <v>21</v>
      </c>
      <c r="B22" s="2" t="s">
        <v>84</v>
      </c>
      <c r="C22" s="5">
        <v>0</v>
      </c>
    </row>
    <row r="23" spans="1:3" x14ac:dyDescent="0.25">
      <c r="A23" s="4" t="s">
        <v>22</v>
      </c>
      <c r="B23" s="2" t="s">
        <v>87</v>
      </c>
      <c r="C23" s="5">
        <v>0</v>
      </c>
    </row>
    <row r="24" spans="1:3" x14ac:dyDescent="0.25">
      <c r="A24" s="4" t="s">
        <v>23</v>
      </c>
      <c r="B24" s="2" t="s">
        <v>84</v>
      </c>
      <c r="C24" s="5">
        <v>0</v>
      </c>
    </row>
    <row r="25" spans="1:3" x14ac:dyDescent="0.25">
      <c r="A25" s="4" t="s">
        <v>24</v>
      </c>
      <c r="B25" s="2" t="s">
        <v>86</v>
      </c>
      <c r="C25" s="5">
        <v>1</v>
      </c>
    </row>
    <row r="26" spans="1:3" x14ac:dyDescent="0.25">
      <c r="A26" s="4" t="s">
        <v>25</v>
      </c>
      <c r="B26" s="2" t="s">
        <v>84</v>
      </c>
      <c r="C26" s="5">
        <v>1</v>
      </c>
    </row>
    <row r="27" spans="1:3" x14ac:dyDescent="0.25">
      <c r="A27" s="4" t="s">
        <v>26</v>
      </c>
      <c r="B27" s="2" t="s">
        <v>86</v>
      </c>
      <c r="C27" s="5">
        <v>0</v>
      </c>
    </row>
    <row r="28" spans="1:3" x14ac:dyDescent="0.25">
      <c r="A28" s="4" t="s">
        <v>27</v>
      </c>
      <c r="B28" s="2" t="s">
        <v>86</v>
      </c>
      <c r="C28" s="5">
        <v>0</v>
      </c>
    </row>
    <row r="29" spans="1:3" x14ac:dyDescent="0.25">
      <c r="A29" s="4" t="s">
        <v>28</v>
      </c>
      <c r="B29" s="2" t="s">
        <v>84</v>
      </c>
      <c r="C29" s="5">
        <v>0</v>
      </c>
    </row>
    <row r="30" spans="1:3" x14ac:dyDescent="0.25">
      <c r="A30" s="4" t="s">
        <v>29</v>
      </c>
      <c r="B30" s="2" t="s">
        <v>86</v>
      </c>
      <c r="C30" s="5">
        <v>0</v>
      </c>
    </row>
    <row r="31" spans="1:3" x14ac:dyDescent="0.25">
      <c r="A31" s="4" t="s">
        <v>30</v>
      </c>
      <c r="B31" s="2" t="s">
        <v>88</v>
      </c>
      <c r="C31" s="5">
        <v>1</v>
      </c>
    </row>
    <row r="32" spans="1:3" x14ac:dyDescent="0.25">
      <c r="A32" s="4" t="s">
        <v>31</v>
      </c>
      <c r="B32" s="2" t="s">
        <v>86</v>
      </c>
      <c r="C32" s="5">
        <v>0</v>
      </c>
    </row>
    <row r="33" spans="1:3" x14ac:dyDescent="0.25">
      <c r="A33" s="4" t="s">
        <v>32</v>
      </c>
      <c r="B33" s="2" t="s">
        <v>86</v>
      </c>
      <c r="C33" s="5">
        <v>0</v>
      </c>
    </row>
    <row r="34" spans="1:3" x14ac:dyDescent="0.25">
      <c r="A34" s="4" t="s">
        <v>33</v>
      </c>
      <c r="B34" s="2" t="s">
        <v>85</v>
      </c>
      <c r="C34" s="5">
        <v>1</v>
      </c>
    </row>
    <row r="35" spans="1:3" x14ac:dyDescent="0.25">
      <c r="A35" s="4" t="s">
        <v>34</v>
      </c>
      <c r="B35" s="2" t="s">
        <v>86</v>
      </c>
      <c r="C35" s="5">
        <v>1</v>
      </c>
    </row>
    <row r="36" spans="1:3" x14ac:dyDescent="0.25">
      <c r="A36" s="4" t="s">
        <v>35</v>
      </c>
      <c r="B36" s="2" t="s">
        <v>86</v>
      </c>
      <c r="C36" s="5">
        <v>1</v>
      </c>
    </row>
    <row r="37" spans="1:3" x14ac:dyDescent="0.25">
      <c r="A37" s="4" t="s">
        <v>36</v>
      </c>
      <c r="B37" s="2" t="s">
        <v>86</v>
      </c>
      <c r="C37" s="5">
        <v>1</v>
      </c>
    </row>
    <row r="38" spans="1:3" x14ac:dyDescent="0.25">
      <c r="A38" s="4" t="s">
        <v>37</v>
      </c>
      <c r="B38" s="2" t="s">
        <v>84</v>
      </c>
      <c r="C38" s="5">
        <v>0</v>
      </c>
    </row>
    <row r="39" spans="1:3" x14ac:dyDescent="0.25">
      <c r="A39" s="4" t="s">
        <v>38</v>
      </c>
      <c r="B39" s="2" t="s">
        <v>86</v>
      </c>
      <c r="C39" s="5">
        <v>0</v>
      </c>
    </row>
    <row r="40" spans="1:3" x14ac:dyDescent="0.25">
      <c r="A40" s="4" t="s">
        <v>39</v>
      </c>
      <c r="B40" s="2" t="s">
        <v>86</v>
      </c>
      <c r="C40" s="5">
        <v>0</v>
      </c>
    </row>
    <row r="41" spans="1:3" x14ac:dyDescent="0.25">
      <c r="A41" s="4" t="s">
        <v>40</v>
      </c>
      <c r="B41" s="2" t="s">
        <v>84</v>
      </c>
      <c r="C41" s="5">
        <v>0</v>
      </c>
    </row>
    <row r="42" spans="1:3" x14ac:dyDescent="0.25">
      <c r="A42" s="4" t="s">
        <v>41</v>
      </c>
      <c r="B42" s="2" t="s">
        <v>86</v>
      </c>
      <c r="C42" s="5">
        <v>0</v>
      </c>
    </row>
    <row r="43" spans="1:3" x14ac:dyDescent="0.25">
      <c r="A43" s="4" t="s">
        <v>42</v>
      </c>
      <c r="B43" s="2" t="s">
        <v>86</v>
      </c>
      <c r="C43" s="5">
        <v>0</v>
      </c>
    </row>
    <row r="44" spans="1:3" x14ac:dyDescent="0.25">
      <c r="A44" s="4" t="s">
        <v>43</v>
      </c>
      <c r="B44" s="2" t="s">
        <v>89</v>
      </c>
      <c r="C44" s="5">
        <v>0</v>
      </c>
    </row>
    <row r="45" spans="1:3" x14ac:dyDescent="0.25">
      <c r="A45" s="4" t="s">
        <v>44</v>
      </c>
      <c r="B45" s="2" t="s">
        <v>86</v>
      </c>
      <c r="C45" s="5">
        <v>0</v>
      </c>
    </row>
    <row r="46" spans="1:3" x14ac:dyDescent="0.25">
      <c r="A46" s="4" t="s">
        <v>45</v>
      </c>
      <c r="B46" s="2" t="s">
        <v>86</v>
      </c>
      <c r="C46" s="5">
        <v>0</v>
      </c>
    </row>
    <row r="47" spans="1:3" x14ac:dyDescent="0.25">
      <c r="A47" s="4" t="s">
        <v>46</v>
      </c>
      <c r="B47" s="2" t="s">
        <v>84</v>
      </c>
      <c r="C47" s="5">
        <v>0</v>
      </c>
    </row>
    <row r="48" spans="1:3" ht="30" x14ac:dyDescent="0.25">
      <c r="A48" s="4" t="s">
        <v>47</v>
      </c>
      <c r="B48" s="2" t="s">
        <v>90</v>
      </c>
      <c r="C48" s="5">
        <v>0</v>
      </c>
    </row>
    <row r="49" spans="1:3" x14ac:dyDescent="0.25">
      <c r="A49" s="4" t="s">
        <v>48</v>
      </c>
      <c r="B49" s="2" t="s">
        <v>86</v>
      </c>
      <c r="C49" s="5">
        <v>0</v>
      </c>
    </row>
    <row r="50" spans="1:3" x14ac:dyDescent="0.25">
      <c r="A50" s="4" t="s">
        <v>49</v>
      </c>
      <c r="B50" s="2" t="s">
        <v>86</v>
      </c>
      <c r="C50" s="5">
        <v>0</v>
      </c>
    </row>
    <row r="51" spans="1:3" x14ac:dyDescent="0.25">
      <c r="A51" s="4" t="s">
        <v>50</v>
      </c>
      <c r="B51" s="2" t="s">
        <v>88</v>
      </c>
      <c r="C51" s="5">
        <v>0</v>
      </c>
    </row>
    <row r="52" spans="1:3" x14ac:dyDescent="0.25">
      <c r="A52" s="4" t="s">
        <v>51</v>
      </c>
      <c r="B52" s="2" t="s">
        <v>86</v>
      </c>
      <c r="C52" s="5">
        <v>0</v>
      </c>
    </row>
    <row r="53" spans="1:3" x14ac:dyDescent="0.25">
      <c r="A53" s="4" t="s">
        <v>52</v>
      </c>
      <c r="B53" s="2" t="s">
        <v>86</v>
      </c>
      <c r="C53" s="5">
        <v>0</v>
      </c>
    </row>
    <row r="54" spans="1:3" x14ac:dyDescent="0.25">
      <c r="A54" s="4" t="s">
        <v>53</v>
      </c>
      <c r="B54" s="2" t="s">
        <v>84</v>
      </c>
      <c r="C54" s="5">
        <v>0</v>
      </c>
    </row>
    <row r="55" spans="1:3" x14ac:dyDescent="0.25">
      <c r="A55" s="4" t="s">
        <v>54</v>
      </c>
      <c r="B55" s="2" t="s">
        <v>86</v>
      </c>
      <c r="C55" s="5">
        <v>0</v>
      </c>
    </row>
    <row r="56" spans="1:3" x14ac:dyDescent="0.25">
      <c r="A56" s="4" t="s">
        <v>55</v>
      </c>
      <c r="B56" s="2" t="s">
        <v>86</v>
      </c>
      <c r="C56" s="5">
        <v>1</v>
      </c>
    </row>
    <row r="57" spans="1:3" x14ac:dyDescent="0.25">
      <c r="A57" s="4" t="s">
        <v>56</v>
      </c>
      <c r="B57" s="2" t="s">
        <v>86</v>
      </c>
      <c r="C57" s="5">
        <v>0</v>
      </c>
    </row>
    <row r="58" spans="1:3" x14ac:dyDescent="0.25">
      <c r="A58" s="4" t="s">
        <v>57</v>
      </c>
      <c r="B58" s="2" t="s">
        <v>86</v>
      </c>
      <c r="C58" s="5">
        <v>1</v>
      </c>
    </row>
    <row r="59" spans="1:3" x14ac:dyDescent="0.25">
      <c r="A59" s="4" t="s">
        <v>58</v>
      </c>
      <c r="B59" s="2" t="s">
        <v>86</v>
      </c>
      <c r="C59" s="5">
        <v>1</v>
      </c>
    </row>
    <row r="60" spans="1:3" x14ac:dyDescent="0.25">
      <c r="A60" s="4" t="s">
        <v>59</v>
      </c>
      <c r="B60" s="2" t="s">
        <v>86</v>
      </c>
      <c r="C60" s="5">
        <v>1</v>
      </c>
    </row>
    <row r="61" spans="1:3" x14ac:dyDescent="0.25">
      <c r="A61" s="4" t="s">
        <v>60</v>
      </c>
      <c r="B61" s="2" t="s">
        <v>90</v>
      </c>
      <c r="C61" s="5">
        <v>0</v>
      </c>
    </row>
    <row r="62" spans="1:3" ht="18.75" customHeight="1" x14ac:dyDescent="0.25">
      <c r="A62" s="4" t="s">
        <v>61</v>
      </c>
      <c r="B62" s="2" t="s">
        <v>85</v>
      </c>
      <c r="C62" s="5">
        <v>1</v>
      </c>
    </row>
    <row r="63" spans="1:3" x14ac:dyDescent="0.25">
      <c r="A63" s="6" t="s">
        <v>92</v>
      </c>
      <c r="B63" s="2"/>
      <c r="C63" s="5"/>
    </row>
    <row r="64" spans="1:3" x14ac:dyDescent="0.25">
      <c r="A64" s="7"/>
      <c r="B64" s="2"/>
      <c r="C64" s="5"/>
    </row>
    <row r="65" spans="1:3" x14ac:dyDescent="0.25">
      <c r="A65" s="19" t="s">
        <v>62</v>
      </c>
      <c r="B65" s="20"/>
      <c r="C65" s="21"/>
    </row>
    <row r="66" spans="1:3" x14ac:dyDescent="0.25">
      <c r="A66" s="4" t="s">
        <v>63</v>
      </c>
      <c r="B66" s="2" t="s">
        <v>93</v>
      </c>
      <c r="C66" s="5">
        <v>0</v>
      </c>
    </row>
    <row r="67" spans="1:3" x14ac:dyDescent="0.25">
      <c r="A67" s="4" t="s">
        <v>64</v>
      </c>
      <c r="B67" s="2" t="s">
        <v>93</v>
      </c>
      <c r="C67" s="5">
        <v>0</v>
      </c>
    </row>
    <row r="68" spans="1:3" x14ac:dyDescent="0.25">
      <c r="A68" s="4" t="s">
        <v>65</v>
      </c>
      <c r="B68" s="2" t="s">
        <v>93</v>
      </c>
      <c r="C68" s="5">
        <v>1</v>
      </c>
    </row>
    <row r="69" spans="1:3" x14ac:dyDescent="0.25">
      <c r="A69" s="4" t="s">
        <v>66</v>
      </c>
      <c r="B69" s="2" t="s">
        <v>93</v>
      </c>
      <c r="C69" s="5">
        <v>0</v>
      </c>
    </row>
    <row r="70" spans="1:3" x14ac:dyDescent="0.25">
      <c r="A70" s="4" t="s">
        <v>67</v>
      </c>
      <c r="B70" s="2" t="s">
        <v>93</v>
      </c>
      <c r="C70" s="5">
        <v>0</v>
      </c>
    </row>
    <row r="71" spans="1:3" x14ac:dyDescent="0.25">
      <c r="A71" s="4" t="s">
        <v>68</v>
      </c>
      <c r="B71" s="2" t="s">
        <v>93</v>
      </c>
      <c r="C71" s="5">
        <v>0</v>
      </c>
    </row>
    <row r="72" spans="1:3" x14ac:dyDescent="0.25">
      <c r="A72" s="4" t="s">
        <v>69</v>
      </c>
      <c r="B72" s="2" t="s">
        <v>93</v>
      </c>
      <c r="C72" s="5">
        <v>0</v>
      </c>
    </row>
    <row r="73" spans="1:3" x14ac:dyDescent="0.25">
      <c r="A73" s="4" t="s">
        <v>70</v>
      </c>
      <c r="B73" s="2" t="s">
        <v>93</v>
      </c>
      <c r="C73" s="5">
        <v>0</v>
      </c>
    </row>
    <row r="74" spans="1:3" x14ac:dyDescent="0.25">
      <c r="A74" s="4" t="s">
        <v>71</v>
      </c>
      <c r="B74" s="2" t="s">
        <v>93</v>
      </c>
      <c r="C74" s="5">
        <v>1</v>
      </c>
    </row>
    <row r="75" spans="1:3" x14ac:dyDescent="0.25">
      <c r="A75" s="4" t="s">
        <v>72</v>
      </c>
      <c r="B75" s="2" t="s">
        <v>93</v>
      </c>
      <c r="C75" s="5">
        <v>0</v>
      </c>
    </row>
    <row r="76" spans="1:3" ht="17.25" customHeight="1" x14ac:dyDescent="0.25">
      <c r="A76" s="4" t="s">
        <v>73</v>
      </c>
      <c r="B76" s="2" t="s">
        <v>90</v>
      </c>
      <c r="C76" s="5">
        <v>1</v>
      </c>
    </row>
    <row r="77" spans="1:3" x14ac:dyDescent="0.25">
      <c r="A77" s="4" t="s">
        <v>74</v>
      </c>
      <c r="B77" s="2" t="s">
        <v>93</v>
      </c>
      <c r="C77" s="5">
        <v>1</v>
      </c>
    </row>
    <row r="78" spans="1:3" x14ac:dyDescent="0.25">
      <c r="A78" s="4" t="s">
        <v>75</v>
      </c>
      <c r="B78" s="2" t="s">
        <v>93</v>
      </c>
      <c r="C78" s="5">
        <v>0</v>
      </c>
    </row>
    <row r="79" spans="1:3" x14ac:dyDescent="0.25">
      <c r="A79" s="4" t="s">
        <v>76</v>
      </c>
      <c r="B79" s="2" t="s">
        <v>93</v>
      </c>
      <c r="C79" s="5">
        <v>1</v>
      </c>
    </row>
    <row r="80" spans="1:3" x14ac:dyDescent="0.25">
      <c r="A80" s="4" t="s">
        <v>77</v>
      </c>
      <c r="B80" s="2" t="s">
        <v>93</v>
      </c>
      <c r="C80" s="5">
        <v>0</v>
      </c>
    </row>
    <row r="81" spans="1:3" s="1" customFormat="1" ht="15.75" x14ac:dyDescent="0.25">
      <c r="A81" s="8" t="s">
        <v>91</v>
      </c>
      <c r="B81" s="2" t="s">
        <v>93</v>
      </c>
      <c r="C81" s="5">
        <v>0</v>
      </c>
    </row>
    <row r="82" spans="1:3" x14ac:dyDescent="0.25">
      <c r="A82" s="6" t="s">
        <v>94</v>
      </c>
      <c r="B82" s="2"/>
      <c r="C82" s="5"/>
    </row>
    <row r="83" spans="1:3" x14ac:dyDescent="0.25">
      <c r="A83" s="7"/>
      <c r="B83" s="2"/>
      <c r="C83" s="5"/>
    </row>
    <row r="84" spans="1:3" x14ac:dyDescent="0.25">
      <c r="A84" s="22" t="s">
        <v>78</v>
      </c>
      <c r="B84" s="20"/>
      <c r="C84" s="21"/>
    </row>
    <row r="85" spans="1:3" x14ac:dyDescent="0.25">
      <c r="A85" s="4" t="s">
        <v>95</v>
      </c>
      <c r="B85" s="2" t="s">
        <v>85</v>
      </c>
      <c r="C85" s="5">
        <v>1</v>
      </c>
    </row>
    <row r="86" spans="1:3" ht="15.75" x14ac:dyDescent="0.25">
      <c r="A86" s="8" t="s">
        <v>96</v>
      </c>
      <c r="B86" s="2" t="s">
        <v>97</v>
      </c>
      <c r="C86" s="5">
        <v>0</v>
      </c>
    </row>
    <row r="87" spans="1:3" ht="15.75" x14ac:dyDescent="0.25">
      <c r="A87" s="8" t="s">
        <v>98</v>
      </c>
      <c r="B87" s="2" t="s">
        <v>97</v>
      </c>
      <c r="C87" s="5">
        <v>0</v>
      </c>
    </row>
    <row r="88" spans="1:3" ht="15.75" x14ac:dyDescent="0.25">
      <c r="A88" s="8" t="s">
        <v>99</v>
      </c>
      <c r="B88" s="3" t="s">
        <v>97</v>
      </c>
      <c r="C88" s="5">
        <v>0</v>
      </c>
    </row>
    <row r="89" spans="1:3" ht="15.75" x14ac:dyDescent="0.25">
      <c r="A89" s="8" t="s">
        <v>100</v>
      </c>
      <c r="B89" s="2" t="s">
        <v>97</v>
      </c>
      <c r="C89" s="5">
        <v>0</v>
      </c>
    </row>
    <row r="90" spans="1:3" ht="30" x14ac:dyDescent="0.25">
      <c r="A90" s="4" t="s">
        <v>79</v>
      </c>
      <c r="B90" s="2" t="s">
        <v>97</v>
      </c>
      <c r="C90" s="5">
        <v>1</v>
      </c>
    </row>
    <row r="91" spans="1:3" x14ac:dyDescent="0.25">
      <c r="A91" s="6" t="s">
        <v>101</v>
      </c>
      <c r="B91" s="2"/>
      <c r="C91" s="5"/>
    </row>
    <row r="92" spans="1:3" x14ac:dyDescent="0.25">
      <c r="A92" s="7"/>
      <c r="B92" s="2"/>
      <c r="C92" s="5"/>
    </row>
    <row r="93" spans="1:3" x14ac:dyDescent="0.25">
      <c r="A93" s="22" t="s">
        <v>80</v>
      </c>
      <c r="B93" s="20"/>
      <c r="C93" s="21"/>
    </row>
    <row r="94" spans="1:3" x14ac:dyDescent="0.25">
      <c r="A94" s="4" t="s">
        <v>81</v>
      </c>
      <c r="B94" s="2" t="s">
        <v>90</v>
      </c>
      <c r="C94" s="5">
        <v>0</v>
      </c>
    </row>
    <row r="95" spans="1:3" x14ac:dyDescent="0.25">
      <c r="A95" s="4" t="s">
        <v>82</v>
      </c>
      <c r="B95" s="2" t="s">
        <v>90</v>
      </c>
      <c r="C95" s="5">
        <v>1</v>
      </c>
    </row>
    <row r="96" spans="1:3" ht="15.75" thickBot="1" x14ac:dyDescent="0.3">
      <c r="A96" s="9" t="s">
        <v>102</v>
      </c>
      <c r="B96" s="10"/>
      <c r="C96" s="11"/>
    </row>
  </sheetData>
  <mergeCells count="2">
    <mergeCell ref="E1:F1"/>
    <mergeCell ref="H1:I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2016-07-13T18:02:31Z</dcterms:created>
  <dcterms:modified xsi:type="dcterms:W3CDTF">2016-09-29T15:07:53Z</dcterms:modified>
</cp:coreProperties>
</file>