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480" yWindow="90" windowWidth="19155" windowHeight="23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5" i="1" l="1"/>
  <c r="I4" i="1"/>
  <c r="I3" i="1"/>
  <c r="I2" i="1"/>
  <c r="I6" i="1" l="1"/>
  <c r="F11" i="1"/>
  <c r="F10" i="1"/>
  <c r="F9" i="1"/>
  <c r="F8" i="1"/>
  <c r="F7" i="1"/>
  <c r="F6" i="1"/>
  <c r="F5" i="1"/>
  <c r="F4" i="1"/>
  <c r="F3" i="1"/>
  <c r="F2" i="1"/>
  <c r="F12" i="1" l="1"/>
</calcChain>
</file>

<file path=xl/sharedStrings.xml><?xml version="1.0" encoding="utf-8"?>
<sst xmlns="http://schemas.openxmlformats.org/spreadsheetml/2006/main" count="162" uniqueCount="96">
  <si>
    <t>Substituição</t>
  </si>
  <si>
    <r>
      <t>começou 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desatou]</t>
    </r>
  </si>
  <si>
    <r>
      <t>dizia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affirmava]</t>
    </r>
  </si>
  <si>
    <r>
      <t>por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à]</t>
    </r>
  </si>
  <si>
    <r>
      <t>de bons principios,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 principios menos maus,]</t>
    </r>
  </si>
  <si>
    <r>
      <t>desatou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deitou]</t>
    </r>
  </si>
  <si>
    <r>
      <t>[↑respirando]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suspirando]</t>
    </r>
  </si>
  <si>
    <r>
      <t>diabo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demo]</t>
    </r>
  </si>
  <si>
    <r>
      <t>pelo quinchoso [↑escuro,]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pela barroca escura]</t>
    </r>
  </si>
  <si>
    <r>
      <t>em vossê,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n’esse corpo,]</t>
    </r>
  </si>
  <si>
    <r>
      <t>da[s] fidalga[s]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da quinta]</t>
    </r>
  </si>
  <si>
    <r>
      <t>do moleiro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 Luiz]</t>
    </r>
  </si>
  <si>
    <r>
      <t>apanhar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colher]</t>
    </r>
  </si>
  <si>
    <r>
      <t>pegou de inchar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nem p’ra traz nem p’ra diante.]</t>
    </r>
  </si>
  <si>
    <r>
      <t>e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Ora vae]</t>
    </r>
  </si>
  <si>
    <r>
      <t>noit&lt;e&gt;/inha\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noite,]</t>
    </r>
  </si>
  <si>
    <r>
      <t>para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 fim de]</t>
    </r>
  </si>
  <si>
    <r>
      <t>que os havia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que havia obsessos]</t>
    </r>
  </si>
  <si>
    <r>
      <t>o filho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o cadete]</t>
    </r>
  </si>
  <si>
    <r>
      <t>chalaça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chufa]</t>
    </r>
  </si>
  <si>
    <r>
      <t>fulgurou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rutilou]</t>
    </r>
  </si>
  <si>
    <r>
      <t>caudalosa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arrebatada]</t>
    </r>
  </si>
  <si>
    <r>
      <t>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mas]</t>
    </r>
  </si>
  <si>
    <r>
      <t>IX]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X]</t>
    </r>
  </si>
  <si>
    <r>
      <t>D’ahi [</t>
    </r>
    <r>
      <rPr>
        <b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>D’ali]</t>
    </r>
  </si>
  <si>
    <r>
      <t>ao diabo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sinceramente ao ceo]</t>
    </r>
  </si>
  <si>
    <r>
      <t>bebado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borracho]</t>
    </r>
  </si>
  <si>
    <r>
      <t>diabo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demo]</t>
    </r>
  </si>
  <si>
    <r>
      <t>em qu&lt;e&gt;/anto\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em que]</t>
    </r>
  </si>
  <si>
    <r>
      <t>c’os diabos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co’a breca]</t>
    </r>
  </si>
  <si>
    <r>
      <t>velha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ve­lhota]</t>
    </r>
  </si>
  <si>
    <r>
      <t>com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fumegando por entre]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</si>
  <si>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[↑sancta]&gt; vida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honesta]</t>
    </r>
  </si>
  <si>
    <r>
      <t>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,]</t>
    </r>
  </si>
  <si>
    <r>
      <t>[↑passando [</t>
    </r>
    <r>
      <rPr>
        <b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de passagem]</t>
    </r>
  </si>
  <si>
    <r>
      <t>cangosta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barroca]</t>
    </r>
  </si>
  <si>
    <r>
      <t>resvalou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escorregou] a</t>
    </r>
  </si>
  <si>
    <r>
      <t>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á]</t>
    </r>
  </si>
  <si>
    <r>
      <t>subita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repentina]</t>
    </r>
  </si>
  <si>
    <r>
      <t>, e dê-me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; a mim me bastariam]</t>
    </r>
  </si>
  <si>
    <t>Adição</t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</si>
  <si>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 destacar das trevas, e]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</si>
  <si>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que]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</si>
  <si>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feitiços]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</si>
  <si>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 tia]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</si>
  <si>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24 de]</t>
    </r>
  </si>
  <si>
    <r>
      <t>[</t>
    </r>
    <r>
      <rPr>
        <b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 xml:space="preserve"> A profunda certeza (...) justiça de moiro.]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</si>
  <si>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a] Josefa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</si>
  <si>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E, quando as tenho, calo-me.]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</si>
  <si>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mesmo]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</si>
  <si>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, se as ha,]</t>
    </r>
  </si>
  <si>
    <r>
      <t>Quanto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Isto de esposas, quanto]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</si>
  <si>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, com trinta e seis quarteis,]</t>
    </r>
  </si>
  <si>
    <r>
      <t>[</t>
    </r>
    <r>
      <rPr>
        <b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mui]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</si>
  <si>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seu]</t>
    </r>
  </si>
  <si>
    <r>
      <t>perguntou[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-lhe]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</si>
  <si>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</si>
  <si>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 de algum modo]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</si>
  <si>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o]</t>
    </r>
  </si>
  <si>
    <r>
      <t>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D’essa sei eu que vossê é filho.]</t>
    </r>
  </si>
  <si>
    <t>Supressão</t>
  </si>
  <si>
    <r>
      <t>fralda&lt;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>, rapaz&gt;</t>
    </r>
  </si>
  <si>
    <r>
      <t>&lt;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um&gt;</t>
    </r>
  </si>
  <si>
    <r>
      <t>&lt;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Perfeitam</t>
    </r>
    <r>
      <rPr>
        <vertAlign val="superscript"/>
        <sz val="11"/>
        <color theme="1"/>
        <rFont val="Times New Roman"/>
        <family val="1"/>
      </rPr>
      <t>te</t>
    </r>
    <r>
      <rPr>
        <sz val="11"/>
        <color theme="1"/>
        <rFont val="Times New Roman"/>
        <family val="1"/>
      </rPr>
      <t>.&gt;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</si>
  <si>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nenhuma&gt;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</si>
  <si>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ja&gt;</t>
    </r>
  </si>
  <si>
    <r>
      <t>&lt;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[↑Arre.]&gt;</t>
    </r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</si>
  <si>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(Exodo) já&gt;</t>
    </r>
  </si>
  <si>
    <t>Direcção de sentido</t>
  </si>
  <si>
    <t>sin</t>
  </si>
  <si>
    <t>tl</t>
  </si>
  <si>
    <t>red</t>
  </si>
  <si>
    <t>ling</t>
  </si>
  <si>
    <t>retorno</t>
  </si>
  <si>
    <t>retroprojecção</t>
  </si>
  <si>
    <r>
      <t>desavergonhada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mulher perdida]</t>
    </r>
  </si>
  <si>
    <r>
      <t>achava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achando]</t>
    </r>
  </si>
  <si>
    <t>ad</t>
  </si>
  <si>
    <t>projecção</t>
  </si>
  <si>
    <r>
      <t>antigas Urracas, Ortigas ou Gelorias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Urracas, Ortigas ou Gelorias antigas]</t>
    </r>
  </si>
  <si>
    <t>Total: 43</t>
  </si>
  <si>
    <t>Total: 19</t>
  </si>
  <si>
    <t>sup</t>
  </si>
  <si>
    <r>
      <t>&lt;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[↑assim]&gt;</t>
    </r>
  </si>
  <si>
    <t>Total: 8</t>
  </si>
  <si>
    <t>Sinónimo</t>
  </si>
  <si>
    <t>Redireccionamento</t>
  </si>
  <si>
    <t>Antónimo</t>
  </si>
  <si>
    <t xml:space="preserve">Adição </t>
  </si>
  <si>
    <t>Reformulação</t>
  </si>
  <si>
    <t>Projecção</t>
  </si>
  <si>
    <t>Retroprojecção</t>
  </si>
  <si>
    <t>Retorno</t>
  </si>
  <si>
    <t>Total</t>
  </si>
  <si>
    <t xml:space="preserve">N.º vezes que foi  emendado no ms. </t>
  </si>
  <si>
    <t xml:space="preserve">N.º vezes que foi emendado no ms.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</si>
</sst>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Fill="1" applyBorder="1" applyAlignment="1">
      <alignment vertical="center" wrapText="1"/>
    </xf>
    <xf numFmtId="0" fontId="0" fillId="0" borderId="0" xfId="0"/>
    <xf numFmtId="0" fontId="0" fillId="0" borderId="1" xfId="0" applyBorder="1"/>
    <xf numFmtId="0" fontId="2" fillId="0" borderId="5" xfId="0" applyFont="1" applyBorder="1" applyAlignment="1">
      <alignment vertical="center" wrapText="1"/>
    </xf>
    <xf numFmtId="0" fontId="0" fillId="0" borderId="6" xfId="0" applyBorder="1"/>
    <xf numFmtId="0" fontId="0" fillId="0" borderId="5" xfId="0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0" fillId="0" borderId="5" xfId="0" applyBorder="1"/>
    <xf numFmtId="0" fontId="5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justify" vertical="center" wrapText="1"/>
    </xf>
    <xf numFmtId="0" fontId="1" fillId="0" borderId="7" xfId="0" applyFont="1" applyFill="1" applyBorder="1" applyAlignment="1">
      <alignment vertical="center" wrapText="1"/>
    </xf>
    <xf numFmtId="0" fontId="0" fillId="0" borderId="8" xfId="0" applyBorder="1"/>
    <xf numFmtId="0" fontId="0" fillId="0" borderId="9" xfId="0" applyBorder="1"/>
    <xf numFmtId="0" fontId="0" fillId="0" borderId="5" xfId="0" applyFont="1" applyBorder="1"/>
    <xf numFmtId="0" fontId="0" fillId="2" borderId="7" xfId="0" applyFont="1" applyFill="1" applyBorder="1"/>
    <xf numFmtId="0" fontId="0" fillId="2" borderId="7" xfId="0" applyFill="1" applyBorder="1"/>
    <xf numFmtId="0" fontId="0" fillId="2" borderId="9" xfId="0" applyFill="1" applyBorder="1"/>
    <xf numFmtId="0" fontId="1" fillId="0" borderId="0" xfId="0" applyFont="1" applyBorder="1" applyAlignment="1">
      <alignment horizontal="left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/>
    <xf numFmtId="0" fontId="1" fillId="3" borderId="4" xfId="0" applyFont="1" applyFill="1" applyBorder="1"/>
    <xf numFmtId="0" fontId="1" fillId="3" borderId="10" xfId="0" applyFont="1" applyFill="1" applyBorder="1" applyAlignment="1"/>
    <xf numFmtId="0" fontId="1" fillId="3" borderId="11" xfId="0" applyFont="1" applyFill="1" applyBorder="1" applyAlignment="1"/>
    <xf numFmtId="0" fontId="1" fillId="3" borderId="5" xfId="0" applyFont="1" applyFill="1" applyBorder="1" applyAlignment="1">
      <alignment vertical="center" wrapText="1"/>
    </xf>
    <xf numFmtId="0" fontId="0" fillId="3" borderId="1" xfId="0" applyFill="1" applyBorder="1"/>
    <xf numFmtId="0" fontId="0" fillId="3" borderId="6" xfId="0" applyFill="1" applyBorder="1"/>
    <xf numFmtId="0" fontId="1" fillId="3" borderId="5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abSelected="1" workbookViewId="0"/>
  </sheetViews>
  <sheetFormatPr defaultRowHeight="15" x14ac:dyDescent="0.25"/>
  <cols>
    <col min="1" max="1" width="52.28515625" customWidth="1"/>
    <col min="2" max="2" width="19" customWidth="1"/>
    <col min="3" max="3" width="34.140625" bestFit="1" customWidth="1"/>
    <col min="5" max="5" width="18.5703125" bestFit="1" customWidth="1"/>
    <col min="8" max="8" width="13.5703125" customWidth="1"/>
    <col min="9" max="9" width="18.28515625" customWidth="1"/>
  </cols>
  <sheetData>
    <row r="1" spans="1:9" x14ac:dyDescent="0.25">
      <c r="A1" s="20" t="s">
        <v>0</v>
      </c>
      <c r="B1" s="21" t="s">
        <v>68</v>
      </c>
      <c r="C1" s="22" t="s">
        <v>94</v>
      </c>
      <c r="D1" s="2"/>
      <c r="E1" s="29" t="s">
        <v>68</v>
      </c>
      <c r="F1" s="30"/>
      <c r="G1" s="2"/>
      <c r="H1" s="23" t="s">
        <v>95</v>
      </c>
      <c r="I1" s="24"/>
    </row>
    <row r="2" spans="1:9" x14ac:dyDescent="0.25">
      <c r="A2" s="4" t="s">
        <v>1</v>
      </c>
      <c r="B2" s="3" t="s">
        <v>69</v>
      </c>
      <c r="C2" s="5">
        <v>0</v>
      </c>
      <c r="E2" s="15" t="s">
        <v>85</v>
      </c>
      <c r="F2" s="5">
        <f>COUNTIF(B:B,"sin")</f>
        <v>13</v>
      </c>
      <c r="H2" s="9">
        <v>0</v>
      </c>
      <c r="I2" s="5">
        <f>COUNTIF(C:C,"0")</f>
        <v>56</v>
      </c>
    </row>
    <row r="3" spans="1:9" x14ac:dyDescent="0.25">
      <c r="A3" s="4" t="s">
        <v>2</v>
      </c>
      <c r="B3" s="3" t="s">
        <v>69</v>
      </c>
      <c r="C3" s="5">
        <v>0</v>
      </c>
      <c r="E3" s="15" t="s">
        <v>86</v>
      </c>
      <c r="F3" s="5">
        <f>COUNTIF(B:B,"red")</f>
        <v>4</v>
      </c>
      <c r="H3" s="9">
        <v>1</v>
      </c>
      <c r="I3" s="5">
        <f>COUNTIF(C:C,"1")</f>
        <v>13</v>
      </c>
    </row>
    <row r="4" spans="1:9" x14ac:dyDescent="0.25">
      <c r="A4" s="4" t="s">
        <v>3</v>
      </c>
      <c r="B4" s="3" t="s">
        <v>70</v>
      </c>
      <c r="C4" s="5">
        <v>0</v>
      </c>
      <c r="E4" s="15" t="s">
        <v>87</v>
      </c>
      <c r="F4" s="5">
        <f>COUNTIF(B:B,"ant")</f>
        <v>0</v>
      </c>
      <c r="H4" s="9">
        <v>2</v>
      </c>
      <c r="I4" s="5">
        <f>COUNTIF(C:C,"2")</f>
        <v>1</v>
      </c>
    </row>
    <row r="5" spans="1:9" x14ac:dyDescent="0.25">
      <c r="A5" s="4" t="s">
        <v>4</v>
      </c>
      <c r="B5" s="3" t="s">
        <v>71</v>
      </c>
      <c r="C5" s="5">
        <v>1</v>
      </c>
      <c r="E5" s="15" t="s">
        <v>0</v>
      </c>
      <c r="F5" s="5">
        <f>COUNTIF(B:B,"tl")</f>
        <v>17</v>
      </c>
      <c r="H5" s="9">
        <v>3</v>
      </c>
      <c r="I5" s="5">
        <f>COUNTIF(C:C,"3")</f>
        <v>0</v>
      </c>
    </row>
    <row r="6" spans="1:9" ht="15.75" thickBot="1" x14ac:dyDescent="0.3">
      <c r="A6" s="4" t="s">
        <v>5</v>
      </c>
      <c r="B6" s="3" t="s">
        <v>69</v>
      </c>
      <c r="C6" s="5">
        <v>0</v>
      </c>
      <c r="E6" s="15" t="s">
        <v>88</v>
      </c>
      <c r="F6" s="5">
        <f>COUNTIF(B:B,"ad")</f>
        <v>19</v>
      </c>
      <c r="H6" s="17" t="s">
        <v>93</v>
      </c>
      <c r="I6" s="18">
        <f>SUM(I2:I5)</f>
        <v>70</v>
      </c>
    </row>
    <row r="7" spans="1:9" x14ac:dyDescent="0.25">
      <c r="A7" s="4" t="s">
        <v>6</v>
      </c>
      <c r="B7" s="3" t="s">
        <v>70</v>
      </c>
      <c r="C7" s="5">
        <v>1</v>
      </c>
      <c r="E7" s="15" t="s">
        <v>60</v>
      </c>
      <c r="F7" s="5">
        <f>COUNTIF(B:B,"sup")</f>
        <v>5</v>
      </c>
    </row>
    <row r="8" spans="1:9" x14ac:dyDescent="0.25">
      <c r="A8" s="4" t="s">
        <v>7</v>
      </c>
      <c r="B8" s="3" t="s">
        <v>69</v>
      </c>
      <c r="C8" s="5">
        <v>0</v>
      </c>
      <c r="E8" s="15" t="s">
        <v>89</v>
      </c>
      <c r="F8" s="5">
        <f>COUNTIF(B:B,"ling")</f>
        <v>4</v>
      </c>
    </row>
    <row r="9" spans="1:9" x14ac:dyDescent="0.25">
      <c r="A9" s="4" t="s">
        <v>8</v>
      </c>
      <c r="B9" s="3" t="s">
        <v>70</v>
      </c>
      <c r="C9" s="5">
        <v>0</v>
      </c>
      <c r="E9" s="15" t="s">
        <v>90</v>
      </c>
      <c r="F9" s="5">
        <f>COUNTIF(B:B,"projecção")</f>
        <v>2</v>
      </c>
    </row>
    <row r="10" spans="1:9" x14ac:dyDescent="0.25">
      <c r="A10" s="4" t="s">
        <v>9</v>
      </c>
      <c r="B10" s="3" t="s">
        <v>70</v>
      </c>
      <c r="C10" s="5">
        <v>0</v>
      </c>
      <c r="E10" s="15" t="s">
        <v>91</v>
      </c>
      <c r="F10" s="5">
        <f>COUNTIF(B:B,"retroprojecção")</f>
        <v>1</v>
      </c>
    </row>
    <row r="11" spans="1:9" x14ac:dyDescent="0.25">
      <c r="A11" s="4" t="s">
        <v>10</v>
      </c>
      <c r="B11" s="3" t="s">
        <v>70</v>
      </c>
      <c r="C11" s="5">
        <v>1</v>
      </c>
      <c r="E11" s="15" t="s">
        <v>92</v>
      </c>
      <c r="F11" s="5">
        <f>COUNTIF(B:B,"retorno")</f>
        <v>5</v>
      </c>
    </row>
    <row r="12" spans="1:9" ht="15.75" thickBot="1" x14ac:dyDescent="0.3">
      <c r="A12" s="4" t="s">
        <v>11</v>
      </c>
      <c r="B12" s="3" t="s">
        <v>70</v>
      </c>
      <c r="C12" s="5">
        <v>0</v>
      </c>
      <c r="E12" s="16" t="s">
        <v>93</v>
      </c>
      <c r="F12" s="18">
        <f>SUM(F2:F11)</f>
        <v>70</v>
      </c>
    </row>
    <row r="13" spans="1:9" x14ac:dyDescent="0.25">
      <c r="A13" s="4" t="s">
        <v>12</v>
      </c>
      <c r="B13" s="3" t="s">
        <v>69</v>
      </c>
      <c r="C13" s="5">
        <v>0</v>
      </c>
    </row>
    <row r="14" spans="1:9" x14ac:dyDescent="0.25">
      <c r="A14" s="4" t="s">
        <v>13</v>
      </c>
      <c r="B14" s="3" t="s">
        <v>71</v>
      </c>
      <c r="C14" s="5">
        <v>0</v>
      </c>
    </row>
    <row r="15" spans="1:9" x14ac:dyDescent="0.25">
      <c r="A15" s="4" t="s">
        <v>14</v>
      </c>
      <c r="B15" s="3" t="s">
        <v>72</v>
      </c>
      <c r="C15" s="5">
        <v>0</v>
      </c>
    </row>
    <row r="16" spans="1:9" x14ac:dyDescent="0.25">
      <c r="A16" s="4" t="s">
        <v>15</v>
      </c>
      <c r="B16" s="3" t="s">
        <v>73</v>
      </c>
      <c r="C16" s="5">
        <v>1</v>
      </c>
    </row>
    <row r="17" spans="1:3" x14ac:dyDescent="0.25">
      <c r="A17" s="4" t="s">
        <v>16</v>
      </c>
      <c r="B17" s="3" t="s">
        <v>69</v>
      </c>
      <c r="C17" s="5">
        <v>0</v>
      </c>
    </row>
    <row r="18" spans="1:3" x14ac:dyDescent="0.25">
      <c r="A18" s="4" t="s">
        <v>17</v>
      </c>
      <c r="B18" s="3" t="s">
        <v>70</v>
      </c>
      <c r="C18" s="5">
        <v>0</v>
      </c>
    </row>
    <row r="19" spans="1:3" x14ac:dyDescent="0.25">
      <c r="A19" s="4" t="s">
        <v>18</v>
      </c>
      <c r="B19" s="3" t="s">
        <v>70</v>
      </c>
      <c r="C19" s="5">
        <v>0</v>
      </c>
    </row>
    <row r="20" spans="1:3" x14ac:dyDescent="0.25">
      <c r="A20" s="6" t="s">
        <v>19</v>
      </c>
      <c r="B20" s="3" t="s">
        <v>69</v>
      </c>
      <c r="C20" s="5">
        <v>0</v>
      </c>
    </row>
    <row r="21" spans="1:3" x14ac:dyDescent="0.25">
      <c r="A21" s="6" t="s">
        <v>20</v>
      </c>
      <c r="B21" s="3" t="s">
        <v>74</v>
      </c>
      <c r="C21" s="5">
        <v>2</v>
      </c>
    </row>
    <row r="22" spans="1:3" x14ac:dyDescent="0.25">
      <c r="A22" s="6" t="s">
        <v>21</v>
      </c>
      <c r="B22" s="3" t="s">
        <v>70</v>
      </c>
      <c r="C22" s="5">
        <v>0</v>
      </c>
    </row>
    <row r="23" spans="1:3" x14ac:dyDescent="0.25">
      <c r="A23" s="6" t="s">
        <v>22</v>
      </c>
      <c r="B23" s="3" t="s">
        <v>70</v>
      </c>
      <c r="C23" s="5">
        <v>0</v>
      </c>
    </row>
    <row r="24" spans="1:3" x14ac:dyDescent="0.25">
      <c r="A24" s="6" t="s">
        <v>23</v>
      </c>
      <c r="B24" s="3" t="s">
        <v>70</v>
      </c>
      <c r="C24" s="5">
        <v>0</v>
      </c>
    </row>
    <row r="25" spans="1:3" x14ac:dyDescent="0.25">
      <c r="A25" s="6" t="s">
        <v>51</v>
      </c>
      <c r="B25" s="3" t="s">
        <v>78</v>
      </c>
      <c r="C25" s="5">
        <v>0</v>
      </c>
    </row>
    <row r="26" spans="1:3" ht="30" x14ac:dyDescent="0.25">
      <c r="A26" s="6" t="s">
        <v>79</v>
      </c>
      <c r="B26" s="3" t="s">
        <v>78</v>
      </c>
      <c r="C26" s="5">
        <v>0</v>
      </c>
    </row>
    <row r="27" spans="1:3" x14ac:dyDescent="0.25">
      <c r="A27" s="7" t="s">
        <v>24</v>
      </c>
      <c r="B27" s="3" t="s">
        <v>70</v>
      </c>
      <c r="C27" s="5">
        <v>0</v>
      </c>
    </row>
    <row r="28" spans="1:3" x14ac:dyDescent="0.25">
      <c r="A28" s="4" t="s">
        <v>25</v>
      </c>
      <c r="B28" s="3" t="s">
        <v>71</v>
      </c>
      <c r="C28" s="5">
        <v>0</v>
      </c>
    </row>
    <row r="29" spans="1:3" x14ac:dyDescent="0.25">
      <c r="A29" s="6" t="s">
        <v>26</v>
      </c>
      <c r="B29" s="3" t="s">
        <v>69</v>
      </c>
      <c r="C29" s="5">
        <v>0</v>
      </c>
    </row>
    <row r="30" spans="1:3" x14ac:dyDescent="0.25">
      <c r="A30" s="6" t="s">
        <v>27</v>
      </c>
      <c r="B30" s="3" t="s">
        <v>69</v>
      </c>
      <c r="C30" s="5">
        <v>0</v>
      </c>
    </row>
    <row r="31" spans="1:3" x14ac:dyDescent="0.25">
      <c r="A31" s="6" t="s">
        <v>28</v>
      </c>
      <c r="B31" s="3" t="s">
        <v>73</v>
      </c>
      <c r="C31" s="5">
        <v>1</v>
      </c>
    </row>
    <row r="32" spans="1:3" ht="16.5" customHeight="1" x14ac:dyDescent="0.25">
      <c r="A32" s="6" t="s">
        <v>29</v>
      </c>
      <c r="B32" s="3" t="s">
        <v>69</v>
      </c>
      <c r="C32" s="5">
        <v>0</v>
      </c>
    </row>
    <row r="33" spans="1:3" x14ac:dyDescent="0.25">
      <c r="A33" s="6" t="s">
        <v>30</v>
      </c>
      <c r="B33" s="3" t="s">
        <v>69</v>
      </c>
      <c r="C33" s="5">
        <v>0</v>
      </c>
    </row>
    <row r="34" spans="1:3" x14ac:dyDescent="0.25">
      <c r="A34" s="6" t="s">
        <v>31</v>
      </c>
      <c r="B34" s="3" t="s">
        <v>72</v>
      </c>
      <c r="C34" s="5">
        <v>0</v>
      </c>
    </row>
    <row r="35" spans="1:3" x14ac:dyDescent="0.25">
      <c r="A35" s="6" t="s">
        <v>75</v>
      </c>
      <c r="B35" s="3" t="s">
        <v>70</v>
      </c>
      <c r="C35" s="5">
        <v>0</v>
      </c>
    </row>
    <row r="36" spans="1:3" x14ac:dyDescent="0.25">
      <c r="A36" s="6" t="s">
        <v>32</v>
      </c>
      <c r="B36" s="3" t="s">
        <v>70</v>
      </c>
      <c r="C36" s="5">
        <v>1</v>
      </c>
    </row>
    <row r="37" spans="1:3" x14ac:dyDescent="0.25">
      <c r="A37" s="6" t="s">
        <v>33</v>
      </c>
      <c r="B37" s="3" t="s">
        <v>73</v>
      </c>
      <c r="C37" s="5">
        <v>1</v>
      </c>
    </row>
    <row r="38" spans="1:3" x14ac:dyDescent="0.25">
      <c r="A38" s="6" t="s">
        <v>34</v>
      </c>
      <c r="B38" s="3" t="s">
        <v>70</v>
      </c>
      <c r="C38" s="5">
        <v>1</v>
      </c>
    </row>
    <row r="39" spans="1:3" x14ac:dyDescent="0.25">
      <c r="A39" s="6" t="s">
        <v>76</v>
      </c>
      <c r="B39" s="3" t="s">
        <v>72</v>
      </c>
      <c r="C39" s="5">
        <v>0</v>
      </c>
    </row>
    <row r="40" spans="1:3" x14ac:dyDescent="0.25">
      <c r="A40" s="6" t="s">
        <v>35</v>
      </c>
      <c r="B40" s="3" t="s">
        <v>70</v>
      </c>
      <c r="C40" s="5">
        <v>0</v>
      </c>
    </row>
    <row r="41" spans="1:3" x14ac:dyDescent="0.25">
      <c r="A41" s="6" t="s">
        <v>36</v>
      </c>
      <c r="B41" s="3" t="s">
        <v>69</v>
      </c>
      <c r="C41" s="5">
        <v>0</v>
      </c>
    </row>
    <row r="42" spans="1:3" x14ac:dyDescent="0.25">
      <c r="A42" s="4" t="s">
        <v>37</v>
      </c>
      <c r="B42" s="3" t="s">
        <v>70</v>
      </c>
      <c r="C42" s="5">
        <v>0</v>
      </c>
    </row>
    <row r="43" spans="1:3" x14ac:dyDescent="0.25">
      <c r="A43" s="4" t="s">
        <v>38</v>
      </c>
      <c r="B43" s="3" t="s">
        <v>69</v>
      </c>
      <c r="C43" s="5">
        <v>0</v>
      </c>
    </row>
    <row r="44" spans="1:3" x14ac:dyDescent="0.25">
      <c r="A44" s="6" t="s">
        <v>39</v>
      </c>
      <c r="B44" s="3" t="s">
        <v>72</v>
      </c>
      <c r="C44" s="5">
        <v>0</v>
      </c>
    </row>
    <row r="45" spans="1:3" x14ac:dyDescent="0.25">
      <c r="A45" s="8" t="s">
        <v>80</v>
      </c>
      <c r="B45" s="3"/>
      <c r="C45" s="5"/>
    </row>
    <row r="46" spans="1:3" x14ac:dyDescent="0.25">
      <c r="A46" s="9"/>
      <c r="B46" s="3"/>
      <c r="C46" s="5"/>
    </row>
    <row r="47" spans="1:3" x14ac:dyDescent="0.25">
      <c r="A47" s="25" t="s">
        <v>40</v>
      </c>
      <c r="B47" s="26"/>
      <c r="C47" s="27"/>
    </row>
    <row r="48" spans="1:3" x14ac:dyDescent="0.25">
      <c r="A48" s="4" t="s">
        <v>41</v>
      </c>
      <c r="B48" s="3" t="s">
        <v>77</v>
      </c>
      <c r="C48" s="5">
        <v>0</v>
      </c>
    </row>
    <row r="49" spans="1:3" x14ac:dyDescent="0.25">
      <c r="A49" s="4" t="s">
        <v>42</v>
      </c>
      <c r="B49" s="3" t="s">
        <v>77</v>
      </c>
      <c r="C49" s="5">
        <v>1</v>
      </c>
    </row>
    <row r="50" spans="1:3" x14ac:dyDescent="0.25">
      <c r="A50" s="4" t="s">
        <v>43</v>
      </c>
      <c r="B50" s="3" t="s">
        <v>77</v>
      </c>
      <c r="C50" s="5">
        <v>0</v>
      </c>
    </row>
    <row r="51" spans="1:3" x14ac:dyDescent="0.25">
      <c r="A51" s="4" t="s">
        <v>44</v>
      </c>
      <c r="B51" s="3" t="s">
        <v>77</v>
      </c>
      <c r="C51" s="5">
        <v>0</v>
      </c>
    </row>
    <row r="52" spans="1:3" x14ac:dyDescent="0.25">
      <c r="A52" s="4" t="s">
        <v>45</v>
      </c>
      <c r="B52" s="3" t="s">
        <v>77</v>
      </c>
      <c r="C52" s="5">
        <v>0</v>
      </c>
    </row>
    <row r="53" spans="1:3" x14ac:dyDescent="0.25">
      <c r="A53" s="7" t="s">
        <v>46</v>
      </c>
      <c r="B53" s="3" t="s">
        <v>77</v>
      </c>
      <c r="C53" s="5">
        <v>0</v>
      </c>
    </row>
    <row r="54" spans="1:3" x14ac:dyDescent="0.25">
      <c r="A54" s="4" t="s">
        <v>47</v>
      </c>
      <c r="B54" s="3" t="s">
        <v>77</v>
      </c>
      <c r="C54" s="5">
        <v>1</v>
      </c>
    </row>
    <row r="55" spans="1:3" x14ac:dyDescent="0.25">
      <c r="A55" s="4" t="s">
        <v>48</v>
      </c>
      <c r="B55" s="3" t="s">
        <v>77</v>
      </c>
      <c r="C55" s="5">
        <v>0</v>
      </c>
    </row>
    <row r="56" spans="1:3" x14ac:dyDescent="0.25">
      <c r="A56" s="4" t="s">
        <v>49</v>
      </c>
      <c r="B56" s="3" t="s">
        <v>77</v>
      </c>
      <c r="C56" s="5">
        <v>0</v>
      </c>
    </row>
    <row r="57" spans="1:3" x14ac:dyDescent="0.25">
      <c r="A57" s="6" t="s">
        <v>50</v>
      </c>
      <c r="B57" s="3" t="s">
        <v>77</v>
      </c>
      <c r="C57" s="5">
        <v>0</v>
      </c>
    </row>
    <row r="58" spans="1:3" x14ac:dyDescent="0.25">
      <c r="A58" s="6" t="s">
        <v>52</v>
      </c>
      <c r="B58" s="3" t="s">
        <v>77</v>
      </c>
      <c r="C58" s="5">
        <v>0</v>
      </c>
    </row>
    <row r="59" spans="1:3" x14ac:dyDescent="0.25">
      <c r="A59" s="10" t="s">
        <v>53</v>
      </c>
      <c r="B59" s="3" t="s">
        <v>77</v>
      </c>
      <c r="C59" s="5">
        <v>0</v>
      </c>
    </row>
    <row r="60" spans="1:3" x14ac:dyDescent="0.25">
      <c r="A60" s="4" t="s">
        <v>54</v>
      </c>
      <c r="B60" s="3" t="s">
        <v>77</v>
      </c>
      <c r="C60" s="5">
        <v>0</v>
      </c>
    </row>
    <row r="61" spans="1:3" x14ac:dyDescent="0.25">
      <c r="A61" s="6" t="s">
        <v>55</v>
      </c>
      <c r="B61" s="3" t="s">
        <v>77</v>
      </c>
      <c r="C61" s="5">
        <v>0</v>
      </c>
    </row>
    <row r="62" spans="1:3" x14ac:dyDescent="0.25">
      <c r="A62" s="6" t="s">
        <v>56</v>
      </c>
      <c r="B62" s="3" t="s">
        <v>77</v>
      </c>
      <c r="C62" s="5">
        <v>0</v>
      </c>
    </row>
    <row r="63" spans="1:3" x14ac:dyDescent="0.25">
      <c r="A63" s="6" t="s">
        <v>57</v>
      </c>
      <c r="B63" s="3" t="s">
        <v>77</v>
      </c>
      <c r="C63" s="5">
        <v>0</v>
      </c>
    </row>
    <row r="64" spans="1:3" x14ac:dyDescent="0.25">
      <c r="A64" s="6" t="s">
        <v>56</v>
      </c>
      <c r="B64" s="3" t="s">
        <v>77</v>
      </c>
      <c r="C64" s="5">
        <v>1</v>
      </c>
    </row>
    <row r="65" spans="1:3" x14ac:dyDescent="0.25">
      <c r="A65" s="6" t="s">
        <v>58</v>
      </c>
      <c r="B65" s="3" t="s">
        <v>77</v>
      </c>
      <c r="C65" s="5">
        <v>0</v>
      </c>
    </row>
    <row r="66" spans="1:3" x14ac:dyDescent="0.25">
      <c r="A66" s="6" t="s">
        <v>59</v>
      </c>
      <c r="B66" s="3" t="s">
        <v>77</v>
      </c>
      <c r="C66" s="5">
        <v>0</v>
      </c>
    </row>
    <row r="67" spans="1:3" x14ac:dyDescent="0.25">
      <c r="A67" s="8" t="s">
        <v>81</v>
      </c>
      <c r="B67" s="3"/>
      <c r="C67" s="5"/>
    </row>
    <row r="68" spans="1:3" x14ac:dyDescent="0.25">
      <c r="A68" s="9"/>
      <c r="B68" s="3"/>
      <c r="C68" s="5"/>
    </row>
    <row r="69" spans="1:3" x14ac:dyDescent="0.25">
      <c r="A69" s="28" t="s">
        <v>60</v>
      </c>
      <c r="B69" s="26"/>
      <c r="C69" s="27"/>
    </row>
    <row r="70" spans="1:3" x14ac:dyDescent="0.25">
      <c r="A70" s="4" t="s">
        <v>61</v>
      </c>
      <c r="B70" s="3" t="s">
        <v>82</v>
      </c>
      <c r="C70" s="5">
        <v>0</v>
      </c>
    </row>
    <row r="71" spans="1:3" x14ac:dyDescent="0.25">
      <c r="A71" s="4" t="s">
        <v>62</v>
      </c>
      <c r="B71" s="3" t="s">
        <v>82</v>
      </c>
      <c r="C71" s="5">
        <v>0</v>
      </c>
    </row>
    <row r="72" spans="1:3" ht="18" x14ac:dyDescent="0.25">
      <c r="A72" s="4" t="s">
        <v>63</v>
      </c>
      <c r="B72" s="3" t="s">
        <v>71</v>
      </c>
      <c r="C72" s="5">
        <v>0</v>
      </c>
    </row>
    <row r="73" spans="1:3" x14ac:dyDescent="0.25">
      <c r="A73" s="6" t="s">
        <v>64</v>
      </c>
      <c r="B73" s="3" t="s">
        <v>82</v>
      </c>
      <c r="C73" s="5">
        <v>0</v>
      </c>
    </row>
    <row r="74" spans="1:3" x14ac:dyDescent="0.25">
      <c r="A74" s="6" t="s">
        <v>65</v>
      </c>
      <c r="B74" s="3" t="s">
        <v>82</v>
      </c>
      <c r="C74" s="5">
        <v>0</v>
      </c>
    </row>
    <row r="75" spans="1:3" x14ac:dyDescent="0.25">
      <c r="A75" s="11" t="s">
        <v>66</v>
      </c>
      <c r="B75" s="3" t="s">
        <v>73</v>
      </c>
      <c r="C75" s="5">
        <v>1</v>
      </c>
    </row>
    <row r="76" spans="1:3" x14ac:dyDescent="0.25">
      <c r="A76" s="6" t="s">
        <v>67</v>
      </c>
      <c r="B76" s="3" t="s">
        <v>82</v>
      </c>
      <c r="C76" s="5">
        <v>0</v>
      </c>
    </row>
    <row r="77" spans="1:3" x14ac:dyDescent="0.25">
      <c r="A77" s="6" t="s">
        <v>83</v>
      </c>
      <c r="B77" s="3" t="s">
        <v>73</v>
      </c>
      <c r="C77" s="5">
        <v>1</v>
      </c>
    </row>
    <row r="78" spans="1:3" ht="15.75" thickBot="1" x14ac:dyDescent="0.3">
      <c r="A78" s="12" t="s">
        <v>84</v>
      </c>
      <c r="B78" s="13"/>
      <c r="C78" s="14"/>
    </row>
    <row r="80" spans="1:3" x14ac:dyDescent="0.25">
      <c r="A80" s="19"/>
    </row>
    <row r="81" spans="1:1" x14ac:dyDescent="0.25">
      <c r="A81" s="1"/>
    </row>
  </sheetData>
  <mergeCells count="1">
    <mergeCell ref="E1:F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2016-07-14T09:48:11Z</dcterms:created>
  <dcterms:modified xsi:type="dcterms:W3CDTF">2016-09-29T15:08:40Z</dcterms:modified>
</cp:coreProperties>
</file>