
<file path=[Content_Types].xml><?xml version="1.0" encoding="utf-8"?>
<Types xmlns="http://schemas.openxmlformats.org/package/2006/content-types">
  <Default Extension="bin" ContentType="application/vnd.openxmlformats-officedocument.spreadsheetml.printerSettings"/>
  <Override PartName="/xl/charts/chart6.xml" ContentType="application/vnd.openxmlformats-officedocument.drawingml.chart+xml"/>
  <Override PartName="/xl/charts/chart7.xml" ContentType="application/vnd.openxmlformats-officedocument.drawingml.chart+xml"/>
  <Override PartName="/xl/charts/chart10.xml" ContentType="application/vnd.openxmlformats-officedocument.drawingml.chart+xml"/>
  <Override PartName="/xl/theme/theme1.xml" ContentType="application/vnd.openxmlformats-officedocument.theme+xml"/>
  <Override PartName="/xl/styles.xml" ContentType="application/vnd.openxmlformats-officedocument.spreadsheetml.styles+xml"/>
  <Override PartName="/xl/charts/chart4.xml" ContentType="application/vnd.openxmlformats-officedocument.drawingml.chart+xml"/>
  <Override PartName="/xl/charts/chart5.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Default Extension="rels" ContentType="application/vnd.openxmlformats-package.relationships+xml"/>
  <Default Extension="xml" ContentType="application/xml"/>
  <Override PartName="/xl/workbook.xml" ContentType="application/vnd.openxmlformats-officedocument.spreadsheetml.sheet.main+xml"/>
  <Override PartName="/xl/charts/chart1.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240" yWindow="336" windowWidth="15576" windowHeight="9816" activeTab="1"/>
  </bookViews>
  <sheets>
    <sheet name="Q.FECHADAS" sheetId="1" r:id="rId1"/>
    <sheet name="Q.ABERTAS" sheetId="3" r:id="rId2"/>
    <sheet name="Folha1" sheetId="4" r:id="rId3"/>
  </sheets>
  <calcPr calcId="125725"/>
</workbook>
</file>

<file path=xl/calcChain.xml><?xml version="1.0" encoding="utf-8"?>
<calcChain xmlns="http://schemas.openxmlformats.org/spreadsheetml/2006/main">
  <c r="AE47" i="3"/>
  <c r="AE48"/>
  <c r="AE49"/>
  <c r="AE50"/>
  <c r="C51"/>
  <c r="D51"/>
  <c r="E51"/>
  <c r="F51"/>
  <c r="G51"/>
  <c r="H51"/>
  <c r="I51"/>
  <c r="J51"/>
  <c r="K51"/>
  <c r="L51"/>
  <c r="M51"/>
  <c r="N51"/>
  <c r="O51"/>
  <c r="P51"/>
  <c r="Q51"/>
  <c r="R51"/>
  <c r="S51"/>
  <c r="T51"/>
  <c r="U51"/>
  <c r="V51"/>
  <c r="W51"/>
  <c r="X51"/>
  <c r="Y51"/>
  <c r="Z51"/>
  <c r="AA51"/>
  <c r="AB51"/>
  <c r="AC51"/>
  <c r="AD51"/>
  <c r="C6" i="4" l="1"/>
  <c r="B6"/>
  <c r="D42" i="3"/>
  <c r="E42"/>
  <c r="F42"/>
  <c r="G42"/>
  <c r="H42"/>
  <c r="I42"/>
  <c r="J42"/>
  <c r="K42"/>
  <c r="L42"/>
  <c r="M42"/>
  <c r="N42"/>
  <c r="O42"/>
  <c r="P42"/>
  <c r="Q42"/>
  <c r="R42"/>
  <c r="S42"/>
  <c r="T42"/>
  <c r="U42"/>
  <c r="V42"/>
  <c r="W42"/>
  <c r="X42"/>
  <c r="Y42"/>
  <c r="Z42"/>
  <c r="AA42"/>
  <c r="AB42"/>
  <c r="AC42"/>
  <c r="AD42"/>
  <c r="C42"/>
  <c r="C27"/>
  <c r="AE5"/>
  <c r="AE6"/>
  <c r="AE7"/>
  <c r="AE8"/>
  <c r="AE9"/>
  <c r="AE10"/>
  <c r="AE11"/>
  <c r="AG47"/>
  <c r="AG48"/>
  <c r="AG49"/>
  <c r="AG50"/>
  <c r="AE34"/>
  <c r="AE35"/>
  <c r="AE36"/>
  <c r="AE37"/>
  <c r="AE38"/>
  <c r="AE39"/>
  <c r="AE40"/>
  <c r="AE41"/>
  <c r="AE33"/>
  <c r="AE20"/>
  <c r="AE21"/>
  <c r="AE22"/>
  <c r="AE23"/>
  <c r="AE24"/>
  <c r="AE25"/>
  <c r="AE26"/>
  <c r="AE19"/>
  <c r="AE28" l="1"/>
  <c r="AE43"/>
  <c r="AE13"/>
  <c r="AG5" l="1"/>
  <c r="AG42"/>
  <c r="AG34"/>
  <c r="AG35"/>
  <c r="AG36"/>
  <c r="AG37"/>
  <c r="AG38"/>
  <c r="AG39"/>
  <c r="AG40"/>
  <c r="AG33"/>
  <c r="AG20"/>
  <c r="AG21"/>
  <c r="AG22"/>
  <c r="AG23"/>
  <c r="AG25"/>
  <c r="AG19"/>
  <c r="D27"/>
  <c r="E27"/>
  <c r="F27"/>
  <c r="G27"/>
  <c r="H27"/>
  <c r="I27"/>
  <c r="J27"/>
  <c r="K27"/>
  <c r="L27"/>
  <c r="M27"/>
  <c r="N27"/>
  <c r="O27"/>
  <c r="P27"/>
  <c r="Q27"/>
  <c r="R27"/>
  <c r="S27"/>
  <c r="T27"/>
  <c r="U27"/>
  <c r="V27"/>
  <c r="W27"/>
  <c r="X27"/>
  <c r="Y27"/>
  <c r="Z27"/>
  <c r="AA27"/>
  <c r="AB27"/>
  <c r="AC27"/>
  <c r="AD27"/>
  <c r="AG6"/>
  <c r="AG7"/>
  <c r="AG8"/>
  <c r="AG9"/>
  <c r="AG10"/>
  <c r="D12"/>
  <c r="E12"/>
  <c r="F12"/>
  <c r="G12"/>
  <c r="H12"/>
  <c r="I12"/>
  <c r="J12"/>
  <c r="K12"/>
  <c r="L12"/>
  <c r="M12"/>
  <c r="N12"/>
  <c r="O12"/>
  <c r="P12"/>
  <c r="Q12"/>
  <c r="R12"/>
  <c r="S12"/>
  <c r="T12"/>
  <c r="U12"/>
  <c r="V12"/>
  <c r="W12"/>
  <c r="X12"/>
  <c r="Y12"/>
  <c r="Z12"/>
  <c r="AA12"/>
  <c r="AB12"/>
  <c r="AC12"/>
  <c r="AD12"/>
  <c r="C12"/>
  <c r="AG52" l="1"/>
  <c r="AG11"/>
  <c r="AG13" s="1"/>
  <c r="AG41"/>
  <c r="AG43" s="1"/>
  <c r="AG26"/>
  <c r="AG24"/>
  <c r="AE52"/>
  <c r="D107" i="1"/>
  <c r="C107"/>
  <c r="S93"/>
  <c r="S83"/>
  <c r="V44"/>
  <c r="J44"/>
  <c r="S44"/>
  <c r="K34"/>
  <c r="V34"/>
  <c r="K35"/>
  <c r="V35"/>
  <c r="AE99"/>
  <c r="AG99" s="1"/>
  <c r="AE100"/>
  <c r="AG100" s="1"/>
  <c r="AE101"/>
  <c r="AG101" s="1"/>
  <c r="AE102"/>
  <c r="AG102" s="1"/>
  <c r="AE98"/>
  <c r="AE89"/>
  <c r="AG89" s="1"/>
  <c r="AE90"/>
  <c r="AG90" s="1"/>
  <c r="AE91"/>
  <c r="AG91" s="1"/>
  <c r="AE92"/>
  <c r="AG92" s="1"/>
  <c r="AE88"/>
  <c r="AG88" s="1"/>
  <c r="AE79"/>
  <c r="AG79" s="1"/>
  <c r="AE80"/>
  <c r="AG80" s="1"/>
  <c r="AE81"/>
  <c r="AG81" s="1"/>
  <c r="AE82"/>
  <c r="AG82" s="1"/>
  <c r="AE78"/>
  <c r="AG78" s="1"/>
  <c r="AE69"/>
  <c r="AG69" s="1"/>
  <c r="AE70"/>
  <c r="AG70" s="1"/>
  <c r="AE71"/>
  <c r="AG71" s="1"/>
  <c r="AE72"/>
  <c r="AG72" s="1"/>
  <c r="AE68"/>
  <c r="AG68" s="1"/>
  <c r="AE59"/>
  <c r="AG59" s="1"/>
  <c r="AE60"/>
  <c r="AG60" s="1"/>
  <c r="AE61"/>
  <c r="AG61" s="1"/>
  <c r="AE62"/>
  <c r="AG62" s="1"/>
  <c r="AE58"/>
  <c r="AG58" s="1"/>
  <c r="AE49"/>
  <c r="AG49" s="1"/>
  <c r="AE50"/>
  <c r="AG50" s="1"/>
  <c r="AE51"/>
  <c r="AG51" s="1"/>
  <c r="AE52"/>
  <c r="AG52" s="1"/>
  <c r="AE48"/>
  <c r="AG48" s="1"/>
  <c r="AE39"/>
  <c r="AG39" s="1"/>
  <c r="AE40"/>
  <c r="AG40" s="1"/>
  <c r="AE41"/>
  <c r="AG41" s="1"/>
  <c r="AE42"/>
  <c r="AG42" s="1"/>
  <c r="AE38"/>
  <c r="AE29"/>
  <c r="AG29" s="1"/>
  <c r="AE30"/>
  <c r="AG30" s="1"/>
  <c r="AE31"/>
  <c r="AG31" s="1"/>
  <c r="AE32"/>
  <c r="AG32" s="1"/>
  <c r="AE28"/>
  <c r="AG28" s="1"/>
  <c r="AE19"/>
  <c r="AG19" s="1"/>
  <c r="AE20"/>
  <c r="AG20" s="1"/>
  <c r="AE21"/>
  <c r="AG21" s="1"/>
  <c r="AE22"/>
  <c r="AG22" s="1"/>
  <c r="AE18"/>
  <c r="AG18" s="1"/>
  <c r="AG28" i="3" l="1"/>
  <c r="AG83" i="1"/>
  <c r="AE103"/>
  <c r="AG73"/>
  <c r="AG93"/>
  <c r="AG23"/>
  <c r="AE43"/>
  <c r="AG53"/>
  <c r="AG63"/>
  <c r="AE63"/>
  <c r="AE93"/>
  <c r="AE83"/>
  <c r="AG38"/>
  <c r="AG43" s="1"/>
  <c r="AG98"/>
  <c r="AG103" s="1"/>
  <c r="AE23"/>
  <c r="AE33"/>
  <c r="AE53"/>
  <c r="AE73"/>
  <c r="AE9"/>
  <c r="AG9" s="1"/>
  <c r="AE10"/>
  <c r="AG10" s="1"/>
  <c r="AE11"/>
  <c r="AG11" s="1"/>
  <c r="AE12"/>
  <c r="AG12" s="1"/>
  <c r="AE8"/>
  <c r="AE13" l="1"/>
  <c r="AG8"/>
  <c r="AG13" s="1"/>
</calcChain>
</file>

<file path=xl/sharedStrings.xml><?xml version="1.0" encoding="utf-8"?>
<sst xmlns="http://schemas.openxmlformats.org/spreadsheetml/2006/main" count="644" uniqueCount="140">
  <si>
    <t xml:space="preserve">nível5 </t>
  </si>
  <si>
    <t>Muita Positiva (muito bom)</t>
  </si>
  <si>
    <t>nível4</t>
  </si>
  <si>
    <t>Positiva (bom)</t>
  </si>
  <si>
    <t>nível3</t>
  </si>
  <si>
    <t>Suficiente</t>
  </si>
  <si>
    <t>nível2</t>
  </si>
  <si>
    <t>Negativa (mediocre)</t>
  </si>
  <si>
    <t>nível1</t>
  </si>
  <si>
    <t>Muito negativa (má)</t>
  </si>
  <si>
    <t>NF53</t>
  </si>
  <si>
    <t>NF52</t>
  </si>
  <si>
    <t>NF48</t>
  </si>
  <si>
    <t>NF43</t>
  </si>
  <si>
    <t>NF40</t>
  </si>
  <si>
    <t>NF39</t>
  </si>
  <si>
    <t>NF38</t>
  </si>
  <si>
    <t>NF37</t>
  </si>
  <si>
    <t>NF36</t>
  </si>
  <si>
    <t>NF35</t>
  </si>
  <si>
    <t>NF34</t>
  </si>
  <si>
    <t>NF33</t>
  </si>
  <si>
    <t>NF32</t>
  </si>
  <si>
    <t>NF31</t>
  </si>
  <si>
    <t>NF30</t>
  </si>
  <si>
    <t>NF29</t>
  </si>
  <si>
    <t>NF26</t>
  </si>
  <si>
    <t>NF22</t>
  </si>
  <si>
    <t>NF21</t>
  </si>
  <si>
    <t>NF17</t>
  </si>
  <si>
    <t>NF16</t>
  </si>
  <si>
    <t>NF15</t>
  </si>
  <si>
    <t>NF14</t>
  </si>
  <si>
    <t>NF10</t>
  </si>
  <si>
    <t>NF7</t>
  </si>
  <si>
    <t>NF5</t>
  </si>
  <si>
    <t>NF2</t>
  </si>
  <si>
    <t>NF1</t>
  </si>
  <si>
    <t>Nível</t>
  </si>
  <si>
    <t>APRECIAÇÃO GLOBAL DA ACÇÃO</t>
  </si>
  <si>
    <t xml:space="preserve">Muito </t>
  </si>
  <si>
    <t xml:space="preserve">Bastanta </t>
  </si>
  <si>
    <t>Razoável</t>
  </si>
  <si>
    <t>poucos</t>
  </si>
  <si>
    <t>Nenhuns</t>
  </si>
  <si>
    <t>A ACÇÃO REVELOU MÉTODOS/INSTRUMENTOS DE TRABALHO PARA MELHORAR A ACTIVIDADE PROFISSIONAL DO FORMANDO?</t>
  </si>
  <si>
    <t>Muito adequada</t>
  </si>
  <si>
    <t>Bastanta adequada</t>
  </si>
  <si>
    <t xml:space="preserve">razoávelmente </t>
  </si>
  <si>
    <t>pouco adequada</t>
  </si>
  <si>
    <t>Nada adequada</t>
  </si>
  <si>
    <t>CRITÉRIOS UTILIZADOS PARA AVALIAR A PARTICIPAÇÃO DO FORMANDO NA ACÇÃO?</t>
  </si>
  <si>
    <t>ABORDAGEM TEÓRICA FOI ADEQUADA PARA ESCLARECER/ORIENTAR AS PRÁTICAS?</t>
  </si>
  <si>
    <t>MÉTODOS UTILIZADOS FORAM ADEQUADOS À MODALIDADE?</t>
  </si>
  <si>
    <t>Muito</t>
  </si>
  <si>
    <t>Bastante</t>
  </si>
  <si>
    <t>Pouco</t>
  </si>
  <si>
    <t>Nada útil</t>
  </si>
  <si>
    <t>UTILIDADE DA DOCUMENTAÇÃO?</t>
  </si>
  <si>
    <t>DURAÇÃO DA AÇÃO FOI ADEQUADA?</t>
  </si>
  <si>
    <t>Totalmente</t>
  </si>
  <si>
    <t>Não</t>
  </si>
  <si>
    <t>OS OBJETIVOS FORAM ATINGIDOS?</t>
  </si>
  <si>
    <t>Análise Gráfica das Respostas aos Questionários de Avaliação</t>
  </si>
  <si>
    <t>Soma</t>
  </si>
  <si>
    <t>percentagem</t>
  </si>
  <si>
    <t>Total</t>
  </si>
  <si>
    <t>Total dos formandos</t>
  </si>
  <si>
    <t>O TRABALHO REALIZADO ABRIU PERSPECTIVAS SOBRE A MELHORIA DA APRENDIZAGEM DOS ALUNOS OU DA ORGANIZAÇÃO ESCOLA?</t>
  </si>
  <si>
    <t xml:space="preserve"> NUMA PERSPETICA DE APERFEIÇOAMENTO DA  SUA PRÁTICA DOCENTE, CONSIDERA ADEQUADO O TRABALHO QUE TEVE QUE ELABORAR PARASER AVALIADO?</t>
  </si>
  <si>
    <t xml:space="preserve">Todos </t>
  </si>
  <si>
    <t xml:space="preserve">Todos: </t>
  </si>
  <si>
    <t xml:space="preserve">                                                                                           </t>
  </si>
  <si>
    <r>
      <t xml:space="preserve">                                              </t>
    </r>
    <r>
      <rPr>
        <b/>
        <sz val="12"/>
        <color theme="1"/>
        <rFont val="Times New Roman"/>
        <family val="1"/>
      </rPr>
      <t xml:space="preserve">    ANÁLISE GRÁFICA DAS RESPOSTAS AOS INQUÉRITOS DE AVALIAÇÃO (QUESTÕES ABERTAS)</t>
    </r>
  </si>
  <si>
    <t>Nulo</t>
  </si>
  <si>
    <r>
      <t xml:space="preserve">Ferramentas Pedagógicas: </t>
    </r>
    <r>
      <rPr>
        <sz val="9"/>
        <color theme="1"/>
        <rFont val="Calibri"/>
        <family val="2"/>
        <scheme val="minor"/>
      </rPr>
      <t>Novas ferrementas para melhorar  alguns materiais de aula; a integração do uso da tic na sala de aula, uso de ferrementas da tic na gestão de curriculo e na propos de atividades aos alunos</t>
    </r>
  </si>
  <si>
    <r>
      <t xml:space="preserve">Documentação: </t>
    </r>
    <r>
      <rPr>
        <sz val="9"/>
        <color theme="1"/>
        <rFont val="Calibri"/>
        <family val="2"/>
        <scheme val="minor"/>
      </rPr>
      <t>conceito de sexualidade e implimentação da Educação Sexual em meio escola,atualização de materiais; parte teórica e prática; Questões teóricos e práticas;  Aplicação prática da teoria,atualização  da parte teórica, ténicas para trabalhos autonomo; Metodologia; organização da formação: exploração de recursos educacionais e diditais</t>
    </r>
  </si>
  <si>
    <r>
      <t xml:space="preserve">Conhecimentos e sua aplicação pedagógica / Elaboração de Materiais Pedagógicos: </t>
    </r>
    <r>
      <rPr>
        <sz val="9"/>
        <color theme="1"/>
        <rFont val="Calibri"/>
        <family val="2"/>
        <scheme val="minor"/>
      </rPr>
      <t>Riqueza dos conteúdos e a sua apresentação, apresentação de novas abordagens para o ensino da história, documentos pertinentes, pertinência de informação e exposição  dos conteúdos, aplicações informáticos, conhecimento de vários recursos,conhecimento de uma nova liinguagem, tema abordados, interligação entre teoria e a prática, dinâmica da formação, partilha de informação</t>
    </r>
  </si>
  <si>
    <r>
      <t>Documentação e abordagem teórica: d</t>
    </r>
    <r>
      <rPr>
        <sz val="9"/>
        <color theme="1"/>
        <rFont val="Calibri"/>
        <family val="2"/>
        <scheme val="minor"/>
      </rPr>
      <t>iversidade e a forma como foi abordados cada um dos temas,grande diversidade de instrumentos/ferramentas apresentadas e utilizados na ação; exploração de documentos e conteúdos, aprender interpretar os resultados de avaliação, conceitos elaborado, articulação teórica e prática, modelo de aconselhamento</t>
    </r>
  </si>
  <si>
    <r>
      <t xml:space="preserve">Trabalho prático e colaborativo: </t>
    </r>
    <r>
      <rPr>
        <sz val="9"/>
        <color theme="1"/>
        <rFont val="Calibri"/>
        <family val="2"/>
        <scheme val="minor"/>
      </rPr>
      <t>Realização de trabalho de grupo e partilha de saberes, de  experiências, de informações, de materias, oportunidade de reflexão, Troca de experiências, realização de tarefas, contacto com nova realidade, abertura de novos horizonte tanto na vida profissional como pessoal, aquisição de conhecimento para a melhoria da prática pedagógica, parte prática, pertinência dos conteúdos prático, troca de experiências entre os formandos e o formador</t>
    </r>
  </si>
  <si>
    <r>
      <t xml:space="preserve">Bom ambiente de trabalho: </t>
    </r>
    <r>
      <rPr>
        <sz val="9"/>
        <color theme="1"/>
        <rFont val="Calibri"/>
        <family val="2"/>
        <scheme val="minor"/>
      </rPr>
      <t>esperíto de grupo, partilaha e relexão  em conjunto,debates, discusões, partilha entre participantes, interação entre o formador e os formandos, pertinência nas intervenções</t>
    </r>
  </si>
  <si>
    <r>
      <t xml:space="preserve">Formador: </t>
    </r>
    <r>
      <rPr>
        <sz val="9"/>
        <color theme="1"/>
        <rFont val="Calibri"/>
        <family val="2"/>
        <scheme val="minor"/>
      </rPr>
      <t xml:space="preserve"> A boa organização, o bom ritimo, o material disponibilizado, a forma de explicar e disponibilidade para ajudar e a atitute positiva, o trabalho e conhecedora da formadora; clareza na comunicação, exposição, interesse, inovação nos conteúdos e as metodologias, simpatia, relação pedagógica e a qualidade, organização e divulgação da ação, empenho, diálogo entre formador e formandos, domínio da matéria, Duração da ação</t>
    </r>
  </si>
  <si>
    <r>
      <t xml:space="preserve">Métodos e Sugestões de Trabalho: </t>
    </r>
    <r>
      <rPr>
        <sz val="9"/>
        <color theme="1"/>
        <rFont val="Calibri"/>
        <family val="2"/>
        <scheme val="minor"/>
      </rPr>
      <t xml:space="preserve">Atividades práticas útil a serem usados na aula, diversos métodos e estratégias utilizada na prática letiva,  novos desafios tecnológicos, mais prática e menos teória, por motivo de ação ser extremamente prática, o facto de ser uma ação voltada para a prática,  </t>
    </r>
  </si>
  <si>
    <t>Não há nada a melhorar: A ação foi muito boa</t>
  </si>
  <si>
    <r>
      <t xml:space="preserve">Fundamentação Teórica: </t>
    </r>
    <r>
      <rPr>
        <sz val="9"/>
        <color theme="1"/>
        <rFont val="Calibri"/>
        <family val="2"/>
        <scheme val="minor"/>
      </rPr>
      <t xml:space="preserve">mais documentaçlão teórica;fornecimento de mais materiais(Bibliografias), reforçar e aprofundar o suporte teórico teórica,, mais suporte em papel
</t>
    </r>
  </si>
  <si>
    <r>
      <t>Avaliação:</t>
    </r>
    <r>
      <rPr>
        <sz val="9"/>
        <color theme="1"/>
        <rFont val="Calibri"/>
        <family val="2"/>
        <scheme val="minor"/>
      </rPr>
      <t>Uma vez desenvolvido trabalho em grupo, a avaliação não deveria ser individual; ter mais atenção a avaliação, apreciação dos trabalho s pelo formador, rigor na verificação da pontualidade dos formandos, exigência no método do trabalha para avaliação</t>
    </r>
  </si>
  <si>
    <r>
      <t>Organização, Diversidade e Aprofundamento de Conteúdos / Temas:</t>
    </r>
    <r>
      <rPr>
        <sz val="9"/>
        <color theme="1"/>
        <rFont val="Calibri"/>
        <family val="2"/>
        <scheme val="minor"/>
      </rPr>
      <t>O trabalho não deveria ser individual, mas sim em grupo, visto que nos ajuda a refletir melhor; mais dinâmicas na sessões;mais tempo para trabalhar os conteúdos da formação; mais trabalho prático; mais apoio de imagem; Aperfeiçoar o ensino, explicitar as metodologias no início da formação,  maior espaço de tempo entre as sessões para aperfeiçoar e aumentar os conhecimentos e práticas dos conteúdos, melhor reestruturação de informação,  organização dos temas, projeto final extenso,  trabbalho nas áreas específicas e competência chave, mais dinanismo , respeito por parte do formador, planeamento/organização da ação, esclarecer as metodologias, avaliação  no início da formação, mais ações sobre as TIC</t>
    </r>
  </si>
  <si>
    <r>
      <t>OUTROS (têm a ver com o AN da acção de formação): Preço da ação,</t>
    </r>
    <r>
      <rPr>
        <sz val="9"/>
        <color theme="1"/>
        <rFont val="Calibri"/>
        <family val="2"/>
        <scheme val="minor"/>
      </rPr>
      <t xml:space="preserve"> Melhoria da prática pedagógica, abordagem de mais temas, ação financiada, diminuir horas e aumentar horas de sessões, o fato, mais ações do mesmo genero e com mais horas não complementar com outras açõesTempo de duração da acção insuficiente; Intercalar as horas não presenciais com as presenciais, ou seja, dedicar uma semana para os conteúdos da formação e outra semana para os trabalhos autónimo; não apresentação de trabalhos ndurante as sessões; Gestão do tempo, de forma a permitir uma maior pesquisa e facilitar encontros entre os menbros das equipas que por vezes têm horários opostos; atribuição de créditos na realização de trabalho individual; número de formandos; deixar que os proprios formandos realizar as experiências e tirarem as suas próprias conclusões,, adequação  d e experiência de acordo com o nível do ensino, maior mobilidade dos formandos a participar na ação, reduzir numeros de formandos,, a construção de webquest deveria ser feita nas sessões,  a calendarização, Aplicação de aulas práticas e não realização de trabalho fora da ação, pois trata de uma ação de formação de 25; o numero de créditos atribuídos não corresponde ao trabalho exigido para a avaliação; a hora da ação deveria se 50 h oras em vez de 25 horas; capacidade, competência, adequação dos conteúdos, apoios por parte do formador, presença da Dioretora no início da formaçãao, grau de dificuldade de aprendizagem</t>
    </r>
  </si>
  <si>
    <r>
      <t>Instalação e Equipamento</t>
    </r>
    <r>
      <rPr>
        <sz val="9"/>
        <color theme="1"/>
        <rFont val="Calibri"/>
        <family val="2"/>
        <scheme val="minor"/>
      </rPr>
      <t>: condições acústicas do espaço;falta de equipamento informático onde decorreu a formação, disposição dos computadores na sala criou dificuldades; ligação da internet ao computador dos formandos</t>
    </r>
  </si>
  <si>
    <r>
      <t xml:space="preserve">Distribuição do tempo: </t>
    </r>
    <r>
      <rPr>
        <sz val="9"/>
        <color theme="1"/>
        <rFont val="Calibri"/>
        <family val="2"/>
        <scheme val="minor"/>
      </rPr>
      <t>A Calendarização seria proveitosa, se isto, coincidir com o ano letivo; Mais tempo para trabalhar melhor os conteúdos/temas apresentadas na sessão: articulação da calendarização e horário da formação; gestão do tempo da formação;  a ação deveria ter mais tempo e mais crédito; o início da formação deveria ser nos meados de junho e julho, mais tempo para realização de trabalho autonomo, duração da ação muito longo, mais temto ppara debate, relexão</t>
    </r>
  </si>
  <si>
    <t>TOTAL</t>
  </si>
  <si>
    <r>
      <t>Materiais Pedagógicos: Criação de flipcharp;</t>
    </r>
    <r>
      <rPr>
        <sz val="9"/>
        <color theme="1"/>
        <rFont val="Calibri"/>
        <family val="2"/>
        <scheme val="minor"/>
      </rPr>
      <t>Construção de dispositivos didático-pedagógico para o ensino e aprendizagem  de novo acordo ortográfico, exercício práticos de aplicação das regras do novo acordo ortográfico;Construção de materiais Pedagógico;criação  e elaboração de materiais didáticos; Trabalho de pesquisa com recursos às tic; novos método e estrátégias de ensino aos diferentes níveis de aprendizagem com os alunos; aprender através do jogo; modelo de competição; estratégia para homogenizar os grupos;Programação em java; programação orientada a objetos, classes</t>
    </r>
  </si>
  <si>
    <r>
      <t xml:space="preserve">Métodos e Técnica de Ensino: </t>
    </r>
    <r>
      <rPr>
        <sz val="9"/>
        <color theme="1"/>
        <rFont val="Calibri"/>
        <family val="2"/>
        <scheme val="minor"/>
      </rPr>
      <t>Observação e reflexão das principais mudanças no português europeu; Estratégia de ensinar e avaliar as danças sociais; Reflexão sobre a parte pedagógico, treino das tarefas de cada tema;Realização de experiência e atividades práticas;Avaliação e estratégias; visita de estudo ao convento de Mafra; a visita de estudo relacionado com os hábitos e costumes; Partilha de documentos;a interligação entre diferentes acontecimentos históricos; levar o conhecimento tórico para a prática; relação entre tácita, estratégia e sistemas de jogo; estratégias e organização do espaço de aula; possibilidade de comparar os exerxicios com os colegas de forma a compreender outras tenicas adequadas para a resolução de programas; Estratégias e nbibliografia, perfil do educador</t>
    </r>
  </si>
  <si>
    <t xml:space="preserve">                                   2. TEMAS MAIS ÚTEIS DO PONTO DE VISTA PROFISSIONAL?</t>
  </si>
  <si>
    <t xml:space="preserve">                                        12. ASPECTOS MAIS POSITIVOS</t>
  </si>
  <si>
    <t xml:space="preserve">                                       13. ASPECTOS A MELHORAR</t>
  </si>
  <si>
    <t xml:space="preserve">                                                    14. FUTURAS ACÇÕES</t>
  </si>
  <si>
    <t>F. Abs</t>
  </si>
  <si>
    <t>F.Ral.</t>
  </si>
  <si>
    <t>a) todos</t>
  </si>
  <si>
    <t>b) Documentação</t>
  </si>
  <si>
    <t>c)Conteúdos específicos da acção de formação</t>
  </si>
  <si>
    <t>d)Materiais Pedagógicos</t>
  </si>
  <si>
    <t>e)Ferramentas Pedagógicas</t>
  </si>
  <si>
    <t>Métodos e Técnica de Ensino</t>
  </si>
  <si>
    <t>g)Nulo</t>
  </si>
  <si>
    <t>Indicador</t>
  </si>
  <si>
    <t>b) Trabalho prático e colaborativo:</t>
  </si>
  <si>
    <t>c) Bom ambiente de trabalho</t>
  </si>
  <si>
    <t>d)Métodos e Sugestões de Trabalho</t>
  </si>
  <si>
    <t>f)Conhecimentos e sua aplicação pedagógica / Elaboração de Materiais Pedagógicos</t>
  </si>
  <si>
    <t>e)Formador</t>
  </si>
  <si>
    <t>g)Documentação e abordagem teórica</t>
  </si>
  <si>
    <r>
      <t xml:space="preserve">Espaço : </t>
    </r>
    <r>
      <rPr>
        <sz val="9"/>
        <color theme="1"/>
        <rFont val="Calibri"/>
        <family val="2"/>
        <scheme val="minor"/>
      </rPr>
      <t>Boa condições de trabalho e bom horário</t>
    </r>
  </si>
  <si>
    <t xml:space="preserve">h) Espaço </t>
  </si>
  <si>
    <t>a)Fundamentação Teórica</t>
  </si>
  <si>
    <t>b)Organização, Diversidade e Aprofundamento de Conteúdos / Temas</t>
  </si>
  <si>
    <t>c)Distribuição do tempo</t>
  </si>
  <si>
    <t>d)OUTROS (têm a ver com o AN da acção de formação)</t>
  </si>
  <si>
    <t>e)Centro de formação</t>
  </si>
  <si>
    <r>
      <t>Centro de formação:</t>
    </r>
    <r>
      <rPr>
        <sz val="9"/>
        <color theme="1"/>
        <rFont val="Calibri"/>
        <family val="2"/>
        <scheme val="minor"/>
      </rPr>
      <t xml:space="preserve"> cumprimento do horário inicialmente proposto; cumprimento dos objetivos, ações de formação deveria ser gratuita, o centro deveria  oferecer um jantar, horário da formação,ter o mesmos formadores,sala  para a realização da ação era muito fria; </t>
    </r>
  </si>
  <si>
    <t>f)Não há nada a melhorar</t>
  </si>
  <si>
    <t>h)Avaliação</t>
  </si>
  <si>
    <t>g)Instalação e Equipamento</t>
  </si>
  <si>
    <t>i)Nulo</t>
  </si>
  <si>
    <t>a)Área das  Didáticas Espécificas</t>
  </si>
  <si>
    <t>c)Área das Ciências da Educação</t>
  </si>
  <si>
    <t>d)Área Transversal</t>
  </si>
  <si>
    <t>b)Área das Tecnologias da Informação e da Comunicação</t>
  </si>
  <si>
    <t>concelho L1</t>
  </si>
  <si>
    <t>concelho O2</t>
  </si>
  <si>
    <t>Escolas S/3 Ciclo do Ensino Básico</t>
  </si>
  <si>
    <t>Escolas Secundárias</t>
  </si>
  <si>
    <t>Agrupamentos de Escolas</t>
  </si>
  <si>
    <r>
      <t xml:space="preserve">Área das Ciências da Educação: </t>
    </r>
    <r>
      <rPr>
        <sz val="9"/>
        <color theme="1"/>
        <rFont val="Calibri"/>
        <family val="2"/>
        <scheme val="minor"/>
      </rPr>
      <t>mediação escolar, gestão de conflitos em contexto escolar</t>
    </r>
  </si>
  <si>
    <r>
      <t>Área das  Didáticas Espécificas:E</t>
    </r>
    <r>
      <rPr>
        <sz val="9"/>
        <color theme="1"/>
        <rFont val="Calibri"/>
        <family val="2"/>
        <scheme val="minor"/>
      </rPr>
      <t>xpressões plástica</t>
    </r>
  </si>
  <si>
    <r>
      <t xml:space="preserve">Área das Tecnologias da Informação e da Comunicação: </t>
    </r>
    <r>
      <rPr>
        <sz val="9"/>
        <color theme="1"/>
        <rFont val="Calibri"/>
        <family val="2"/>
        <scheme val="minor"/>
      </rPr>
      <t>quadros interativos matemático, programação em java e flash, programação em linguagem web, Excel avançada</t>
    </r>
  </si>
  <si>
    <t>Total da turma</t>
  </si>
  <si>
    <r>
      <t xml:space="preserve">Área Transversal: </t>
    </r>
    <r>
      <rPr>
        <sz val="9"/>
        <color theme="1"/>
        <rFont val="Calibri"/>
        <family val="2"/>
        <scheme val="minor"/>
      </rPr>
      <t>visitas de estudos, Nutrição, avaliação-deslexia, avaliações em NEE, educação especial e TIC, NEE, educação para saúde, Ginástica Acrobática, educação sexual, novo acordo ortográfinco, violênci a escolar/indisciplina</t>
    </r>
  </si>
  <si>
    <r>
      <t>Conteúdos específicos da acção de formação:</t>
    </r>
    <r>
      <rPr>
        <sz val="9"/>
        <color theme="1"/>
        <rFont val="Calibri"/>
        <family val="2"/>
        <scheme val="minor"/>
      </rPr>
      <t>Aplicação dos QIM no ensino das ciências, saber utilizar o filpchart, vantagens e desvantagens dos QIM e a sua aplicação na sala de aula, conhecer as pontencialidades e saber utilizar QIM;Apresentação e exploração de algumass ferrementas e recursos digitais:blogs, you tube, chat, segurança a internet, blouge, windows movie maker;Técnicas de aconselhamento, atitude es valores, problemas relacionados com a saúde sexual dos adolescentes, educação sexual; Geometria e medida, números e operações, tratamento de dados, programa informático geogebra temas matemáticos;CEL,DT a AO, morfologiae sintaxe, npvo acordo ortográfico , verbos, nomes fonética fenologia, lexicologia e classe de palavras Danças sociais, Merengue, foxtrot e valsa lentaFunções, tabelas, formulas e funções;Sintaxe e semâtica, CLE;Relação entre alimentos e as crianças e adolescentes, conteúdos prático relativamente a alimentos e as suas regras;construção de grelhas e gráfico e utilização das formúlas e funçoes  do Excel; aspeto para a eficácia da intervenção precoce, aplicação de escalas de desenvolvimento, intervir para estimular o desenvolvimento e previnir o risco, contato com o teste de griffiths e respetiva escala;Microsoft Office: Word, Excel e Power point;Processos RVCC e cursos EFA-Ns, PRA;Como organizar a diferenciação, diferenciação nos métodos, instrumento e ténicas de trabalho; A corte e Lisboa; a mulher no antigo regime; encenação do poder no antigo; a vida na corte; regime; quadros interativos; antoxidantes; a alimentação saudável e os requesitos nutricionais diários das crianças; atividades experimentais; exercícios e pogrssão do ensino do voleibol; jogos reduzidos condicionantes; regras de seguranção os laboratórios escolares;armazenamento de reagentes; algumas situações de perigo e suas soluções; normas de rotulagem; tratamento dos resíduos e materiais perigosos; Saber utilizar e manipular as ferementas do programa windows movie maker, interligação da imagem texto e video;elaboração de questionário; criação de um Site no google e utilização de webquest como recurso educativo,</t>
    </r>
  </si>
</sst>
</file>

<file path=xl/styles.xml><?xml version="1.0" encoding="utf-8"?>
<styleSheet xmlns="http://schemas.openxmlformats.org/spreadsheetml/2006/main">
  <fonts count="27">
    <font>
      <sz val="11"/>
      <color theme="1"/>
      <name val="Calibri"/>
      <family val="2"/>
      <scheme val="minor"/>
    </font>
    <font>
      <b/>
      <sz val="11"/>
      <color theme="1"/>
      <name val="Calibri"/>
      <family val="2"/>
      <scheme val="minor"/>
    </font>
    <font>
      <sz val="12"/>
      <color theme="1"/>
      <name val="Times New Roman"/>
      <family val="1"/>
    </font>
    <font>
      <sz val="11"/>
      <color rgb="FFFF0000"/>
      <name val="Calibri"/>
      <family val="2"/>
      <scheme val="minor"/>
    </font>
    <font>
      <b/>
      <sz val="9"/>
      <color theme="1"/>
      <name val="Calibri"/>
      <family val="2"/>
      <scheme val="minor"/>
    </font>
    <font>
      <b/>
      <sz val="11"/>
      <color rgb="FFFF0000"/>
      <name val="Calibri"/>
      <family val="2"/>
      <scheme val="minor"/>
    </font>
    <font>
      <b/>
      <sz val="8"/>
      <color theme="1"/>
      <name val="Calibri"/>
      <family val="2"/>
      <scheme val="minor"/>
    </font>
    <font>
      <sz val="11"/>
      <color theme="1"/>
      <name val="Calibri"/>
      <family val="2"/>
      <scheme val="minor"/>
    </font>
    <font>
      <b/>
      <i/>
      <sz val="12"/>
      <color theme="1"/>
      <name val="Calibri"/>
      <family val="2"/>
      <scheme val="minor"/>
    </font>
    <font>
      <b/>
      <sz val="10"/>
      <color theme="1"/>
      <name val="Times New Roman"/>
      <family val="1"/>
    </font>
    <font>
      <b/>
      <sz val="12"/>
      <color theme="1"/>
      <name val="Calibri"/>
      <family val="2"/>
      <scheme val="minor"/>
    </font>
    <font>
      <sz val="12"/>
      <color theme="1"/>
      <name val="Calibri"/>
      <family val="2"/>
      <scheme val="minor"/>
    </font>
    <font>
      <b/>
      <sz val="12"/>
      <color theme="1"/>
      <name val="Galibri"/>
    </font>
    <font>
      <b/>
      <sz val="14"/>
      <color rgb="FF00B0F0"/>
      <name val="Calibri"/>
      <family val="2"/>
      <scheme val="minor"/>
    </font>
    <font>
      <b/>
      <sz val="12"/>
      <color theme="1"/>
      <name val="Times New Roman"/>
      <family val="1"/>
    </font>
    <font>
      <sz val="9"/>
      <color theme="1"/>
      <name val="Calibri"/>
      <family val="2"/>
      <scheme val="minor"/>
    </font>
    <font>
      <b/>
      <sz val="11"/>
      <color rgb="FF0070C0"/>
      <name val="Calibri"/>
      <family val="2"/>
      <scheme val="minor"/>
    </font>
    <font>
      <b/>
      <sz val="9"/>
      <color rgb="FF0070C0"/>
      <name val="Calibri"/>
      <family val="2"/>
      <scheme val="minor"/>
    </font>
    <font>
      <b/>
      <sz val="9"/>
      <color rgb="FFFF0000"/>
      <name val="Calibri"/>
      <family val="2"/>
      <scheme val="minor"/>
    </font>
    <font>
      <sz val="11"/>
      <color rgb="FF00B050"/>
      <name val="Calibri"/>
      <family val="2"/>
      <scheme val="minor"/>
    </font>
    <font>
      <b/>
      <sz val="11"/>
      <color rgb="FF00B050"/>
      <name val="Calibri"/>
      <family val="2"/>
      <scheme val="minor"/>
    </font>
    <font>
      <sz val="9"/>
      <color rgb="FF00B050"/>
      <name val="Calibri"/>
      <family val="2"/>
      <scheme val="minor"/>
    </font>
    <font>
      <b/>
      <sz val="9"/>
      <color rgb="FF00B050"/>
      <name val="Calibri"/>
      <family val="2"/>
      <scheme val="minor"/>
    </font>
    <font>
      <b/>
      <sz val="14"/>
      <color rgb="FF0070C0"/>
      <name val="Calibri"/>
      <family val="2"/>
      <scheme val="minor"/>
    </font>
    <font>
      <b/>
      <sz val="14"/>
      <color rgb="FF0070C0"/>
      <name val="Arial"/>
      <family val="2"/>
    </font>
    <font>
      <b/>
      <sz val="10"/>
      <color theme="1"/>
      <name val="Calibri"/>
      <family val="2"/>
      <scheme val="minor"/>
    </font>
    <font>
      <sz val="10"/>
      <color theme="1"/>
      <name val="Calibri"/>
      <family val="2"/>
      <scheme val="minor"/>
    </font>
  </fonts>
  <fills count="6">
    <fill>
      <patternFill patternType="none"/>
    </fill>
    <fill>
      <patternFill patternType="gray125"/>
    </fill>
    <fill>
      <patternFill patternType="solid">
        <fgColor rgb="FF00B0F0"/>
        <bgColor indexed="64"/>
      </patternFill>
    </fill>
    <fill>
      <patternFill patternType="solid">
        <fgColor rgb="FFFFFF00"/>
        <bgColor indexed="64"/>
      </patternFill>
    </fill>
    <fill>
      <patternFill patternType="solid">
        <fgColor rgb="FFFFC000"/>
        <bgColor indexed="64"/>
      </patternFill>
    </fill>
    <fill>
      <patternFill patternType="solid">
        <fgColor rgb="FFFF0000"/>
        <bgColor indexed="64"/>
      </patternFill>
    </fill>
  </fills>
  <borders count="3">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s>
  <cellStyleXfs count="2">
    <xf numFmtId="0" fontId="0" fillId="0" borderId="0"/>
    <xf numFmtId="9" fontId="7" fillId="0" borderId="0" applyFont="0" applyFill="0" applyBorder="0" applyAlignment="0" applyProtection="0"/>
  </cellStyleXfs>
  <cellXfs count="60">
    <xf numFmtId="0" fontId="0" fillId="0" borderId="0" xfId="0"/>
    <xf numFmtId="0" fontId="1" fillId="2" borderId="0" xfId="0" applyFont="1" applyFill="1" applyAlignment="1">
      <alignment horizontal="center"/>
    </xf>
    <xf numFmtId="0" fontId="2" fillId="0" borderId="0" xfId="0" applyFont="1"/>
    <xf numFmtId="0" fontId="1" fillId="0" borderId="0" xfId="0" applyFont="1"/>
    <xf numFmtId="0" fontId="0" fillId="0" borderId="0" xfId="0" applyFill="1"/>
    <xf numFmtId="0" fontId="0" fillId="0" borderId="0" xfId="0" applyFont="1"/>
    <xf numFmtId="0" fontId="0" fillId="0" borderId="0" xfId="0" applyAlignment="1">
      <alignment vertical="top"/>
    </xf>
    <xf numFmtId="0" fontId="0" fillId="0" borderId="0" xfId="0" applyAlignment="1">
      <alignment horizontal="center"/>
    </xf>
    <xf numFmtId="1" fontId="0" fillId="0" borderId="0" xfId="0" applyNumberFormat="1" applyAlignment="1">
      <alignment horizontal="center"/>
    </xf>
    <xf numFmtId="0" fontId="4" fillId="2" borderId="0" xfId="0" applyFont="1" applyFill="1" applyAlignment="1">
      <alignment horizontal="center" wrapText="1"/>
    </xf>
    <xf numFmtId="9" fontId="0" fillId="0" borderId="0" xfId="0" applyNumberFormat="1" applyAlignment="1">
      <alignment horizontal="center"/>
    </xf>
    <xf numFmtId="9" fontId="5" fillId="3" borderId="0" xfId="0" applyNumberFormat="1" applyFont="1" applyFill="1" applyAlignment="1">
      <alignment horizontal="center"/>
    </xf>
    <xf numFmtId="1" fontId="0" fillId="0" borderId="0" xfId="0" applyNumberFormat="1"/>
    <xf numFmtId="1" fontId="3" fillId="3" borderId="0" xfId="0" applyNumberFormat="1" applyFont="1" applyFill="1" applyAlignment="1">
      <alignment horizontal="center"/>
    </xf>
    <xf numFmtId="0" fontId="6" fillId="2" borderId="0" xfId="0" applyFont="1" applyFill="1" applyAlignment="1">
      <alignment horizontal="center" wrapText="1"/>
    </xf>
    <xf numFmtId="9" fontId="0" fillId="0" borderId="0" xfId="1" applyFont="1"/>
    <xf numFmtId="9" fontId="0" fillId="0" borderId="0" xfId="0" applyNumberFormat="1"/>
    <xf numFmtId="0" fontId="8" fillId="0" borderId="0" xfId="0" applyFont="1"/>
    <xf numFmtId="0" fontId="3" fillId="3" borderId="0" xfId="0" applyNumberFormat="1" applyFont="1" applyFill="1"/>
    <xf numFmtId="0" fontId="3" fillId="3" borderId="0" xfId="0" applyFont="1" applyFill="1"/>
    <xf numFmtId="9" fontId="0" fillId="3" borderId="0" xfId="0" applyNumberFormat="1" applyFill="1"/>
    <xf numFmtId="0" fontId="10" fillId="0" borderId="0" xfId="0" applyFont="1"/>
    <xf numFmtId="0" fontId="11" fillId="0" borderId="0" xfId="0" applyFont="1"/>
    <xf numFmtId="0" fontId="9" fillId="0" borderId="0" xfId="0" applyFont="1"/>
    <xf numFmtId="0" fontId="12" fillId="0" borderId="0" xfId="0" applyFont="1"/>
    <xf numFmtId="0" fontId="10" fillId="0" borderId="0" xfId="0" applyFont="1" applyAlignment="1"/>
    <xf numFmtId="0" fontId="1" fillId="0" borderId="0" xfId="0" applyFont="1" applyAlignment="1">
      <alignment horizontal="left"/>
    </xf>
    <xf numFmtId="0" fontId="14" fillId="0" borderId="0" xfId="0" applyFont="1"/>
    <xf numFmtId="0" fontId="4" fillId="0" borderId="0" xfId="0" applyFont="1"/>
    <xf numFmtId="0" fontId="4" fillId="0" borderId="0" xfId="0" applyFont="1" applyFill="1" applyBorder="1"/>
    <xf numFmtId="0" fontId="0" fillId="0" borderId="0" xfId="0" applyFill="1" applyAlignment="1">
      <alignment horizontal="center"/>
    </xf>
    <xf numFmtId="0" fontId="4" fillId="2" borderId="0" xfId="0" applyFont="1" applyFill="1" applyAlignment="1">
      <alignment horizontal="center"/>
    </xf>
    <xf numFmtId="0" fontId="15" fillId="0" borderId="0" xfId="0" applyFont="1"/>
    <xf numFmtId="0" fontId="4" fillId="0" borderId="0" xfId="0" applyFont="1" applyAlignment="1">
      <alignment wrapText="1"/>
    </xf>
    <xf numFmtId="0" fontId="0" fillId="4" borderId="0" xfId="0" applyFill="1"/>
    <xf numFmtId="0" fontId="0" fillId="5" borderId="0" xfId="0" applyFill="1"/>
    <xf numFmtId="0" fontId="15" fillId="0" borderId="0" xfId="0" applyFont="1" applyBorder="1"/>
    <xf numFmtId="0" fontId="15" fillId="0" borderId="0" xfId="0" applyFont="1" applyFill="1" applyBorder="1"/>
    <xf numFmtId="0" fontId="4" fillId="0" borderId="0" xfId="0" applyFont="1" applyBorder="1" applyAlignment="1">
      <alignment vertical="center"/>
    </xf>
    <xf numFmtId="0" fontId="4" fillId="0" borderId="0" xfId="0" applyFont="1" applyFill="1" applyBorder="1" applyAlignment="1">
      <alignment vertical="center"/>
    </xf>
    <xf numFmtId="0" fontId="16" fillId="0" borderId="0" xfId="0" applyFont="1"/>
    <xf numFmtId="0" fontId="17" fillId="0" borderId="0" xfId="0" applyFont="1"/>
    <xf numFmtId="0" fontId="18" fillId="0" borderId="0" xfId="0" applyFont="1"/>
    <xf numFmtId="0" fontId="19" fillId="0" borderId="0" xfId="0" applyFont="1"/>
    <xf numFmtId="0" fontId="20" fillId="0" borderId="0" xfId="0" applyFont="1"/>
    <xf numFmtId="0" fontId="21" fillId="0" borderId="0" xfId="0" applyFont="1"/>
    <xf numFmtId="0" fontId="22" fillId="0" borderId="0" xfId="0" applyFont="1"/>
    <xf numFmtId="9" fontId="22" fillId="0" borderId="0" xfId="1" applyNumberFormat="1" applyFont="1"/>
    <xf numFmtId="9" fontId="22" fillId="0" borderId="0" xfId="0" applyNumberFormat="1" applyFont="1"/>
    <xf numFmtId="0" fontId="0" fillId="0" borderId="0" xfId="0" applyFont="1" applyAlignment="1">
      <alignment horizontal="center"/>
    </xf>
    <xf numFmtId="9" fontId="20" fillId="0" borderId="0" xfId="0" applyNumberFormat="1" applyFont="1"/>
    <xf numFmtId="0" fontId="20" fillId="0" borderId="0" xfId="0" applyFont="1" applyAlignment="1">
      <alignment horizontal="center"/>
    </xf>
    <xf numFmtId="0" fontId="23" fillId="0" borderId="0" xfId="0" applyFont="1" applyAlignment="1">
      <alignment horizontal="center"/>
    </xf>
    <xf numFmtId="0" fontId="23" fillId="0" borderId="2" xfId="0" applyFont="1" applyBorder="1" applyAlignment="1">
      <alignment vertical="center" wrapText="1"/>
    </xf>
    <xf numFmtId="0" fontId="23" fillId="0" borderId="1" xfId="0" applyFont="1" applyBorder="1" applyAlignment="1">
      <alignment vertical="center" wrapText="1"/>
    </xf>
    <xf numFmtId="0" fontId="24" fillId="0" borderId="2" xfId="0" applyFont="1" applyBorder="1" applyAlignment="1">
      <alignment vertical="center" wrapText="1"/>
    </xf>
    <xf numFmtId="9" fontId="18" fillId="0" borderId="0" xfId="1" applyNumberFormat="1" applyFont="1"/>
    <xf numFmtId="0" fontId="25" fillId="0" borderId="0" xfId="0" applyFont="1"/>
    <xf numFmtId="0" fontId="26" fillId="0" borderId="0" xfId="0" applyFont="1"/>
    <xf numFmtId="0" fontId="13" fillId="0" borderId="0" xfId="0" applyFont="1" applyAlignment="1">
      <alignment horizontal="center" wrapText="1"/>
    </xf>
  </cellXfs>
  <cellStyles count="2">
    <cellStyle name="Normal" xfId="0" builtinId="0"/>
    <cellStyle name="Percentagem" xfId="1" builtinId="5"/>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a:pPr>
            <a:r>
              <a:rPr lang="pt-PT" sz="1200">
                <a:latin typeface="Times New Roman" pitchFamily="18" charset="0"/>
                <a:cs typeface="Times New Roman" pitchFamily="18" charset="0"/>
              </a:rPr>
              <a:t>GRÁFICO 2: DURAÇÃO</a:t>
            </a:r>
            <a:r>
              <a:rPr lang="pt-PT" sz="1200" baseline="0">
                <a:latin typeface="Times New Roman" pitchFamily="18" charset="0"/>
                <a:cs typeface="Times New Roman" pitchFamily="18" charset="0"/>
              </a:rPr>
              <a:t> DE AÇÃO DE FORMAÇÃO</a:t>
            </a:r>
            <a:endParaRPr lang="pt-PT" sz="1200">
              <a:latin typeface="Times New Roman" pitchFamily="18" charset="0"/>
              <a:cs typeface="Times New Roman" pitchFamily="18" charset="0"/>
            </a:endParaRPr>
          </a:p>
        </c:rich>
      </c:tx>
      <c:layout>
        <c:manualLayout>
          <c:xMode val="edge"/>
          <c:yMode val="edge"/>
          <c:x val="0.11806255468066502"/>
          <c:y val="3.6585365853658611E-2"/>
        </c:manualLayout>
      </c:layout>
    </c:title>
    <c:view3D>
      <c:rAngAx val="1"/>
    </c:view3D>
    <c:plotArea>
      <c:layout/>
      <c:bar3DChart>
        <c:barDir val="col"/>
        <c:grouping val="percentStacked"/>
        <c:ser>
          <c:idx val="0"/>
          <c:order val="0"/>
          <c:tx>
            <c:strRef>
              <c:f>Q.FECHADAS!$B$18</c:f>
              <c:strCache>
                <c:ptCount val="1"/>
                <c:pt idx="0">
                  <c:v>nível1</c:v>
                </c:pt>
              </c:strCache>
            </c:strRef>
          </c:tx>
          <c:cat>
            <c:strRef>
              <c:f>Q.FECHADAS!$C$17:$AD$17</c:f>
              <c:strCache>
                <c:ptCount val="28"/>
                <c:pt idx="0">
                  <c:v>NF1</c:v>
                </c:pt>
                <c:pt idx="1">
                  <c:v>NF2</c:v>
                </c:pt>
                <c:pt idx="2">
                  <c:v>NF5</c:v>
                </c:pt>
                <c:pt idx="3">
                  <c:v>NF7</c:v>
                </c:pt>
                <c:pt idx="4">
                  <c:v>NF10</c:v>
                </c:pt>
                <c:pt idx="5">
                  <c:v>NF14</c:v>
                </c:pt>
                <c:pt idx="6">
                  <c:v>NF15</c:v>
                </c:pt>
                <c:pt idx="7">
                  <c:v>NF16</c:v>
                </c:pt>
                <c:pt idx="8">
                  <c:v>NF17</c:v>
                </c:pt>
                <c:pt idx="9">
                  <c:v>NF21</c:v>
                </c:pt>
                <c:pt idx="10">
                  <c:v>NF22</c:v>
                </c:pt>
                <c:pt idx="11">
                  <c:v>NF26</c:v>
                </c:pt>
                <c:pt idx="12">
                  <c:v>NF29</c:v>
                </c:pt>
                <c:pt idx="13">
                  <c:v>NF30</c:v>
                </c:pt>
                <c:pt idx="14">
                  <c:v>NF31</c:v>
                </c:pt>
                <c:pt idx="15">
                  <c:v>NF32</c:v>
                </c:pt>
                <c:pt idx="16">
                  <c:v>NF33</c:v>
                </c:pt>
                <c:pt idx="17">
                  <c:v>NF34</c:v>
                </c:pt>
                <c:pt idx="18">
                  <c:v>NF35</c:v>
                </c:pt>
                <c:pt idx="19">
                  <c:v>NF36</c:v>
                </c:pt>
                <c:pt idx="20">
                  <c:v>NF37</c:v>
                </c:pt>
                <c:pt idx="21">
                  <c:v>NF38</c:v>
                </c:pt>
                <c:pt idx="22">
                  <c:v>NF39</c:v>
                </c:pt>
                <c:pt idx="23">
                  <c:v>NF40</c:v>
                </c:pt>
                <c:pt idx="24">
                  <c:v>NF43</c:v>
                </c:pt>
                <c:pt idx="25">
                  <c:v>NF48</c:v>
                </c:pt>
                <c:pt idx="26">
                  <c:v>NF52</c:v>
                </c:pt>
                <c:pt idx="27">
                  <c:v>NF53</c:v>
                </c:pt>
              </c:strCache>
            </c:strRef>
          </c:cat>
          <c:val>
            <c:numRef>
              <c:f>Q.FECHADAS!$C$18:$AD$18</c:f>
              <c:numCache>
                <c:formatCode>General</c:formatCode>
                <c:ptCount val="28"/>
                <c:pt idx="0">
                  <c:v>0</c:v>
                </c:pt>
                <c:pt idx="1">
                  <c:v>0</c:v>
                </c:pt>
                <c:pt idx="2">
                  <c:v>0</c:v>
                </c:pt>
                <c:pt idx="3">
                  <c:v>0</c:v>
                </c:pt>
                <c:pt idx="4">
                  <c:v>0</c:v>
                </c:pt>
                <c:pt idx="5">
                  <c:v>0</c:v>
                </c:pt>
                <c:pt idx="6">
                  <c:v>0</c:v>
                </c:pt>
                <c:pt idx="7">
                  <c:v>3</c:v>
                </c:pt>
                <c:pt idx="8">
                  <c:v>0</c:v>
                </c:pt>
                <c:pt idx="9">
                  <c:v>0</c:v>
                </c:pt>
                <c:pt idx="10">
                  <c:v>0</c:v>
                </c:pt>
                <c:pt idx="11">
                  <c:v>0</c:v>
                </c:pt>
                <c:pt idx="12">
                  <c:v>0</c:v>
                </c:pt>
                <c:pt idx="13">
                  <c:v>0</c:v>
                </c:pt>
                <c:pt idx="14">
                  <c:v>0</c:v>
                </c:pt>
                <c:pt idx="15">
                  <c:v>0</c:v>
                </c:pt>
                <c:pt idx="16">
                  <c:v>2</c:v>
                </c:pt>
                <c:pt idx="17">
                  <c:v>1</c:v>
                </c:pt>
                <c:pt idx="18">
                  <c:v>0</c:v>
                </c:pt>
                <c:pt idx="19">
                  <c:v>4</c:v>
                </c:pt>
                <c:pt idx="20">
                  <c:v>0</c:v>
                </c:pt>
                <c:pt idx="21">
                  <c:v>0</c:v>
                </c:pt>
                <c:pt idx="22">
                  <c:v>0</c:v>
                </c:pt>
                <c:pt idx="23">
                  <c:v>0</c:v>
                </c:pt>
                <c:pt idx="24">
                  <c:v>0</c:v>
                </c:pt>
                <c:pt idx="25">
                  <c:v>1</c:v>
                </c:pt>
                <c:pt idx="26">
                  <c:v>1</c:v>
                </c:pt>
                <c:pt idx="27">
                  <c:v>1</c:v>
                </c:pt>
              </c:numCache>
            </c:numRef>
          </c:val>
        </c:ser>
        <c:ser>
          <c:idx val="1"/>
          <c:order val="1"/>
          <c:tx>
            <c:strRef>
              <c:f>Q.FECHADAS!$B$19</c:f>
              <c:strCache>
                <c:ptCount val="1"/>
                <c:pt idx="0">
                  <c:v>nível2</c:v>
                </c:pt>
              </c:strCache>
            </c:strRef>
          </c:tx>
          <c:cat>
            <c:strRef>
              <c:f>Q.FECHADAS!$C$17:$AD$17</c:f>
              <c:strCache>
                <c:ptCount val="28"/>
                <c:pt idx="0">
                  <c:v>NF1</c:v>
                </c:pt>
                <c:pt idx="1">
                  <c:v>NF2</c:v>
                </c:pt>
                <c:pt idx="2">
                  <c:v>NF5</c:v>
                </c:pt>
                <c:pt idx="3">
                  <c:v>NF7</c:v>
                </c:pt>
                <c:pt idx="4">
                  <c:v>NF10</c:v>
                </c:pt>
                <c:pt idx="5">
                  <c:v>NF14</c:v>
                </c:pt>
                <c:pt idx="6">
                  <c:v>NF15</c:v>
                </c:pt>
                <c:pt idx="7">
                  <c:v>NF16</c:v>
                </c:pt>
                <c:pt idx="8">
                  <c:v>NF17</c:v>
                </c:pt>
                <c:pt idx="9">
                  <c:v>NF21</c:v>
                </c:pt>
                <c:pt idx="10">
                  <c:v>NF22</c:v>
                </c:pt>
                <c:pt idx="11">
                  <c:v>NF26</c:v>
                </c:pt>
                <c:pt idx="12">
                  <c:v>NF29</c:v>
                </c:pt>
                <c:pt idx="13">
                  <c:v>NF30</c:v>
                </c:pt>
                <c:pt idx="14">
                  <c:v>NF31</c:v>
                </c:pt>
                <c:pt idx="15">
                  <c:v>NF32</c:v>
                </c:pt>
                <c:pt idx="16">
                  <c:v>NF33</c:v>
                </c:pt>
                <c:pt idx="17">
                  <c:v>NF34</c:v>
                </c:pt>
                <c:pt idx="18">
                  <c:v>NF35</c:v>
                </c:pt>
                <c:pt idx="19">
                  <c:v>NF36</c:v>
                </c:pt>
                <c:pt idx="20">
                  <c:v>NF37</c:v>
                </c:pt>
                <c:pt idx="21">
                  <c:v>NF38</c:v>
                </c:pt>
                <c:pt idx="22">
                  <c:v>NF39</c:v>
                </c:pt>
                <c:pt idx="23">
                  <c:v>NF40</c:v>
                </c:pt>
                <c:pt idx="24">
                  <c:v>NF43</c:v>
                </c:pt>
                <c:pt idx="25">
                  <c:v>NF48</c:v>
                </c:pt>
                <c:pt idx="26">
                  <c:v>NF52</c:v>
                </c:pt>
                <c:pt idx="27">
                  <c:v>NF53</c:v>
                </c:pt>
              </c:strCache>
            </c:strRef>
          </c:cat>
          <c:val>
            <c:numRef>
              <c:f>Q.FECHADAS!$C$19:$AD$19</c:f>
              <c:numCache>
                <c:formatCode>General</c:formatCode>
                <c:ptCount val="28"/>
                <c:pt idx="0">
                  <c:v>0</c:v>
                </c:pt>
                <c:pt idx="1">
                  <c:v>0</c:v>
                </c:pt>
                <c:pt idx="2">
                  <c:v>1</c:v>
                </c:pt>
                <c:pt idx="3">
                  <c:v>0</c:v>
                </c:pt>
                <c:pt idx="4">
                  <c:v>0</c:v>
                </c:pt>
                <c:pt idx="5">
                  <c:v>0</c:v>
                </c:pt>
                <c:pt idx="6">
                  <c:v>0</c:v>
                </c:pt>
                <c:pt idx="7">
                  <c:v>7</c:v>
                </c:pt>
                <c:pt idx="8">
                  <c:v>1</c:v>
                </c:pt>
                <c:pt idx="9">
                  <c:v>0</c:v>
                </c:pt>
                <c:pt idx="10">
                  <c:v>1</c:v>
                </c:pt>
                <c:pt idx="11">
                  <c:v>1</c:v>
                </c:pt>
                <c:pt idx="12">
                  <c:v>0</c:v>
                </c:pt>
                <c:pt idx="13">
                  <c:v>0</c:v>
                </c:pt>
                <c:pt idx="14">
                  <c:v>0</c:v>
                </c:pt>
                <c:pt idx="15">
                  <c:v>0</c:v>
                </c:pt>
                <c:pt idx="16">
                  <c:v>2</c:v>
                </c:pt>
                <c:pt idx="17">
                  <c:v>0</c:v>
                </c:pt>
                <c:pt idx="18">
                  <c:v>0</c:v>
                </c:pt>
                <c:pt idx="19">
                  <c:v>11</c:v>
                </c:pt>
                <c:pt idx="20">
                  <c:v>0</c:v>
                </c:pt>
                <c:pt idx="21">
                  <c:v>2</c:v>
                </c:pt>
                <c:pt idx="22">
                  <c:v>0</c:v>
                </c:pt>
                <c:pt idx="23">
                  <c:v>1</c:v>
                </c:pt>
                <c:pt idx="24">
                  <c:v>3</c:v>
                </c:pt>
                <c:pt idx="25">
                  <c:v>1</c:v>
                </c:pt>
                <c:pt idx="26">
                  <c:v>3</c:v>
                </c:pt>
                <c:pt idx="27">
                  <c:v>6</c:v>
                </c:pt>
              </c:numCache>
            </c:numRef>
          </c:val>
        </c:ser>
        <c:ser>
          <c:idx val="2"/>
          <c:order val="2"/>
          <c:tx>
            <c:strRef>
              <c:f>Q.FECHADAS!$B$20</c:f>
              <c:strCache>
                <c:ptCount val="1"/>
                <c:pt idx="0">
                  <c:v>nível3</c:v>
                </c:pt>
              </c:strCache>
            </c:strRef>
          </c:tx>
          <c:cat>
            <c:strRef>
              <c:f>Q.FECHADAS!$C$17:$AD$17</c:f>
              <c:strCache>
                <c:ptCount val="28"/>
                <c:pt idx="0">
                  <c:v>NF1</c:v>
                </c:pt>
                <c:pt idx="1">
                  <c:v>NF2</c:v>
                </c:pt>
                <c:pt idx="2">
                  <c:v>NF5</c:v>
                </c:pt>
                <c:pt idx="3">
                  <c:v>NF7</c:v>
                </c:pt>
                <c:pt idx="4">
                  <c:v>NF10</c:v>
                </c:pt>
                <c:pt idx="5">
                  <c:v>NF14</c:v>
                </c:pt>
                <c:pt idx="6">
                  <c:v>NF15</c:v>
                </c:pt>
                <c:pt idx="7">
                  <c:v>NF16</c:v>
                </c:pt>
                <c:pt idx="8">
                  <c:v>NF17</c:v>
                </c:pt>
                <c:pt idx="9">
                  <c:v>NF21</c:v>
                </c:pt>
                <c:pt idx="10">
                  <c:v>NF22</c:v>
                </c:pt>
                <c:pt idx="11">
                  <c:v>NF26</c:v>
                </c:pt>
                <c:pt idx="12">
                  <c:v>NF29</c:v>
                </c:pt>
                <c:pt idx="13">
                  <c:v>NF30</c:v>
                </c:pt>
                <c:pt idx="14">
                  <c:v>NF31</c:v>
                </c:pt>
                <c:pt idx="15">
                  <c:v>NF32</c:v>
                </c:pt>
                <c:pt idx="16">
                  <c:v>NF33</c:v>
                </c:pt>
                <c:pt idx="17">
                  <c:v>NF34</c:v>
                </c:pt>
                <c:pt idx="18">
                  <c:v>NF35</c:v>
                </c:pt>
                <c:pt idx="19">
                  <c:v>NF36</c:v>
                </c:pt>
                <c:pt idx="20">
                  <c:v>NF37</c:v>
                </c:pt>
                <c:pt idx="21">
                  <c:v>NF38</c:v>
                </c:pt>
                <c:pt idx="22">
                  <c:v>NF39</c:v>
                </c:pt>
                <c:pt idx="23">
                  <c:v>NF40</c:v>
                </c:pt>
                <c:pt idx="24">
                  <c:v>NF43</c:v>
                </c:pt>
                <c:pt idx="25">
                  <c:v>NF48</c:v>
                </c:pt>
                <c:pt idx="26">
                  <c:v>NF52</c:v>
                </c:pt>
                <c:pt idx="27">
                  <c:v>NF53</c:v>
                </c:pt>
              </c:strCache>
            </c:strRef>
          </c:cat>
          <c:val>
            <c:numRef>
              <c:f>Q.FECHADAS!$C$20:$AD$20</c:f>
              <c:numCache>
                <c:formatCode>General</c:formatCode>
                <c:ptCount val="28"/>
                <c:pt idx="0">
                  <c:v>3</c:v>
                </c:pt>
                <c:pt idx="1">
                  <c:v>1</c:v>
                </c:pt>
                <c:pt idx="2">
                  <c:v>4</c:v>
                </c:pt>
                <c:pt idx="3">
                  <c:v>1</c:v>
                </c:pt>
                <c:pt idx="4">
                  <c:v>11</c:v>
                </c:pt>
                <c:pt idx="5">
                  <c:v>0</c:v>
                </c:pt>
                <c:pt idx="6">
                  <c:v>3</c:v>
                </c:pt>
                <c:pt idx="7">
                  <c:v>5</c:v>
                </c:pt>
                <c:pt idx="8">
                  <c:v>6</c:v>
                </c:pt>
                <c:pt idx="9">
                  <c:v>2</c:v>
                </c:pt>
                <c:pt idx="10">
                  <c:v>2</c:v>
                </c:pt>
                <c:pt idx="11">
                  <c:v>13</c:v>
                </c:pt>
                <c:pt idx="12">
                  <c:v>2</c:v>
                </c:pt>
                <c:pt idx="13">
                  <c:v>1</c:v>
                </c:pt>
                <c:pt idx="14">
                  <c:v>3</c:v>
                </c:pt>
                <c:pt idx="15">
                  <c:v>0</c:v>
                </c:pt>
                <c:pt idx="16">
                  <c:v>3</c:v>
                </c:pt>
                <c:pt idx="17">
                  <c:v>0</c:v>
                </c:pt>
                <c:pt idx="18">
                  <c:v>0</c:v>
                </c:pt>
                <c:pt idx="19">
                  <c:v>14</c:v>
                </c:pt>
                <c:pt idx="20">
                  <c:v>0</c:v>
                </c:pt>
                <c:pt idx="21">
                  <c:v>6</c:v>
                </c:pt>
                <c:pt idx="22">
                  <c:v>2</c:v>
                </c:pt>
                <c:pt idx="23">
                  <c:v>9</c:v>
                </c:pt>
                <c:pt idx="24">
                  <c:v>7</c:v>
                </c:pt>
                <c:pt idx="25">
                  <c:v>12</c:v>
                </c:pt>
                <c:pt idx="26">
                  <c:v>5</c:v>
                </c:pt>
                <c:pt idx="27">
                  <c:v>8</c:v>
                </c:pt>
              </c:numCache>
            </c:numRef>
          </c:val>
        </c:ser>
        <c:ser>
          <c:idx val="3"/>
          <c:order val="3"/>
          <c:tx>
            <c:strRef>
              <c:f>Q.FECHADAS!$B$21</c:f>
              <c:strCache>
                <c:ptCount val="1"/>
                <c:pt idx="0">
                  <c:v>nível4</c:v>
                </c:pt>
              </c:strCache>
            </c:strRef>
          </c:tx>
          <c:cat>
            <c:strRef>
              <c:f>Q.FECHADAS!$C$17:$AD$17</c:f>
              <c:strCache>
                <c:ptCount val="28"/>
                <c:pt idx="0">
                  <c:v>NF1</c:v>
                </c:pt>
                <c:pt idx="1">
                  <c:v>NF2</c:v>
                </c:pt>
                <c:pt idx="2">
                  <c:v>NF5</c:v>
                </c:pt>
                <c:pt idx="3">
                  <c:v>NF7</c:v>
                </c:pt>
                <c:pt idx="4">
                  <c:v>NF10</c:v>
                </c:pt>
                <c:pt idx="5">
                  <c:v>NF14</c:v>
                </c:pt>
                <c:pt idx="6">
                  <c:v>NF15</c:v>
                </c:pt>
                <c:pt idx="7">
                  <c:v>NF16</c:v>
                </c:pt>
                <c:pt idx="8">
                  <c:v>NF17</c:v>
                </c:pt>
                <c:pt idx="9">
                  <c:v>NF21</c:v>
                </c:pt>
                <c:pt idx="10">
                  <c:v>NF22</c:v>
                </c:pt>
                <c:pt idx="11">
                  <c:v>NF26</c:v>
                </c:pt>
                <c:pt idx="12">
                  <c:v>NF29</c:v>
                </c:pt>
                <c:pt idx="13">
                  <c:v>NF30</c:v>
                </c:pt>
                <c:pt idx="14">
                  <c:v>NF31</c:v>
                </c:pt>
                <c:pt idx="15">
                  <c:v>NF32</c:v>
                </c:pt>
                <c:pt idx="16">
                  <c:v>NF33</c:v>
                </c:pt>
                <c:pt idx="17">
                  <c:v>NF34</c:v>
                </c:pt>
                <c:pt idx="18">
                  <c:v>NF35</c:v>
                </c:pt>
                <c:pt idx="19">
                  <c:v>NF36</c:v>
                </c:pt>
                <c:pt idx="20">
                  <c:v>NF37</c:v>
                </c:pt>
                <c:pt idx="21">
                  <c:v>NF38</c:v>
                </c:pt>
                <c:pt idx="22">
                  <c:v>NF39</c:v>
                </c:pt>
                <c:pt idx="23">
                  <c:v>NF40</c:v>
                </c:pt>
                <c:pt idx="24">
                  <c:v>NF43</c:v>
                </c:pt>
                <c:pt idx="25">
                  <c:v>NF48</c:v>
                </c:pt>
                <c:pt idx="26">
                  <c:v>NF52</c:v>
                </c:pt>
                <c:pt idx="27">
                  <c:v>NF53</c:v>
                </c:pt>
              </c:strCache>
            </c:strRef>
          </c:cat>
          <c:val>
            <c:numRef>
              <c:f>Q.FECHADAS!$C$21:$AD$21</c:f>
              <c:numCache>
                <c:formatCode>General</c:formatCode>
                <c:ptCount val="28"/>
                <c:pt idx="0">
                  <c:v>14</c:v>
                </c:pt>
                <c:pt idx="1">
                  <c:v>9</c:v>
                </c:pt>
                <c:pt idx="2">
                  <c:v>8</c:v>
                </c:pt>
                <c:pt idx="3">
                  <c:v>7</c:v>
                </c:pt>
                <c:pt idx="4">
                  <c:v>12</c:v>
                </c:pt>
                <c:pt idx="5">
                  <c:v>13</c:v>
                </c:pt>
                <c:pt idx="6">
                  <c:v>7</c:v>
                </c:pt>
                <c:pt idx="7">
                  <c:v>0</c:v>
                </c:pt>
                <c:pt idx="8">
                  <c:v>6</c:v>
                </c:pt>
                <c:pt idx="9">
                  <c:v>1</c:v>
                </c:pt>
                <c:pt idx="10">
                  <c:v>8</c:v>
                </c:pt>
                <c:pt idx="11">
                  <c:v>6</c:v>
                </c:pt>
                <c:pt idx="12">
                  <c:v>14</c:v>
                </c:pt>
                <c:pt idx="13">
                  <c:v>12</c:v>
                </c:pt>
                <c:pt idx="14">
                  <c:v>7</c:v>
                </c:pt>
                <c:pt idx="15">
                  <c:v>0</c:v>
                </c:pt>
                <c:pt idx="16">
                  <c:v>10</c:v>
                </c:pt>
                <c:pt idx="17">
                  <c:v>3</c:v>
                </c:pt>
                <c:pt idx="18">
                  <c:v>3</c:v>
                </c:pt>
                <c:pt idx="19">
                  <c:v>20</c:v>
                </c:pt>
                <c:pt idx="20">
                  <c:v>12</c:v>
                </c:pt>
                <c:pt idx="21">
                  <c:v>6</c:v>
                </c:pt>
                <c:pt idx="22">
                  <c:v>8</c:v>
                </c:pt>
                <c:pt idx="23">
                  <c:v>4</c:v>
                </c:pt>
                <c:pt idx="24">
                  <c:v>7</c:v>
                </c:pt>
                <c:pt idx="25">
                  <c:v>4</c:v>
                </c:pt>
                <c:pt idx="26">
                  <c:v>2</c:v>
                </c:pt>
                <c:pt idx="27">
                  <c:v>1</c:v>
                </c:pt>
              </c:numCache>
            </c:numRef>
          </c:val>
        </c:ser>
        <c:ser>
          <c:idx val="4"/>
          <c:order val="4"/>
          <c:tx>
            <c:strRef>
              <c:f>Q.FECHADAS!$B$22</c:f>
              <c:strCache>
                <c:ptCount val="1"/>
                <c:pt idx="0">
                  <c:v>nível5 </c:v>
                </c:pt>
              </c:strCache>
            </c:strRef>
          </c:tx>
          <c:cat>
            <c:strRef>
              <c:f>Q.FECHADAS!$C$17:$AD$17</c:f>
              <c:strCache>
                <c:ptCount val="28"/>
                <c:pt idx="0">
                  <c:v>NF1</c:v>
                </c:pt>
                <c:pt idx="1">
                  <c:v>NF2</c:v>
                </c:pt>
                <c:pt idx="2">
                  <c:v>NF5</c:v>
                </c:pt>
                <c:pt idx="3">
                  <c:v>NF7</c:v>
                </c:pt>
                <c:pt idx="4">
                  <c:v>NF10</c:v>
                </c:pt>
                <c:pt idx="5">
                  <c:v>NF14</c:v>
                </c:pt>
                <c:pt idx="6">
                  <c:v>NF15</c:v>
                </c:pt>
                <c:pt idx="7">
                  <c:v>NF16</c:v>
                </c:pt>
                <c:pt idx="8">
                  <c:v>NF17</c:v>
                </c:pt>
                <c:pt idx="9">
                  <c:v>NF21</c:v>
                </c:pt>
                <c:pt idx="10">
                  <c:v>NF22</c:v>
                </c:pt>
                <c:pt idx="11">
                  <c:v>NF26</c:v>
                </c:pt>
                <c:pt idx="12">
                  <c:v>NF29</c:v>
                </c:pt>
                <c:pt idx="13">
                  <c:v>NF30</c:v>
                </c:pt>
                <c:pt idx="14">
                  <c:v>NF31</c:v>
                </c:pt>
                <c:pt idx="15">
                  <c:v>NF32</c:v>
                </c:pt>
                <c:pt idx="16">
                  <c:v>NF33</c:v>
                </c:pt>
                <c:pt idx="17">
                  <c:v>NF34</c:v>
                </c:pt>
                <c:pt idx="18">
                  <c:v>NF35</c:v>
                </c:pt>
                <c:pt idx="19">
                  <c:v>NF36</c:v>
                </c:pt>
                <c:pt idx="20">
                  <c:v>NF37</c:v>
                </c:pt>
                <c:pt idx="21">
                  <c:v>NF38</c:v>
                </c:pt>
                <c:pt idx="22">
                  <c:v>NF39</c:v>
                </c:pt>
                <c:pt idx="23">
                  <c:v>NF40</c:v>
                </c:pt>
                <c:pt idx="24">
                  <c:v>NF43</c:v>
                </c:pt>
                <c:pt idx="25">
                  <c:v>NF48</c:v>
                </c:pt>
                <c:pt idx="26">
                  <c:v>NF52</c:v>
                </c:pt>
                <c:pt idx="27">
                  <c:v>NF53</c:v>
                </c:pt>
              </c:strCache>
            </c:strRef>
          </c:cat>
          <c:val>
            <c:numRef>
              <c:f>Q.FECHADAS!$C$22:$AD$22</c:f>
              <c:numCache>
                <c:formatCode>General</c:formatCode>
                <c:ptCount val="28"/>
                <c:pt idx="0">
                  <c:v>9</c:v>
                </c:pt>
                <c:pt idx="1">
                  <c:v>5</c:v>
                </c:pt>
                <c:pt idx="2">
                  <c:v>1</c:v>
                </c:pt>
                <c:pt idx="3">
                  <c:v>13</c:v>
                </c:pt>
                <c:pt idx="4">
                  <c:v>7</c:v>
                </c:pt>
                <c:pt idx="5">
                  <c:v>13</c:v>
                </c:pt>
                <c:pt idx="6">
                  <c:v>5</c:v>
                </c:pt>
                <c:pt idx="7">
                  <c:v>0</c:v>
                </c:pt>
                <c:pt idx="8">
                  <c:v>3</c:v>
                </c:pt>
                <c:pt idx="9">
                  <c:v>5</c:v>
                </c:pt>
                <c:pt idx="10">
                  <c:v>8</c:v>
                </c:pt>
                <c:pt idx="11">
                  <c:v>2</c:v>
                </c:pt>
                <c:pt idx="12">
                  <c:v>2</c:v>
                </c:pt>
                <c:pt idx="13">
                  <c:v>6</c:v>
                </c:pt>
                <c:pt idx="14">
                  <c:v>4</c:v>
                </c:pt>
                <c:pt idx="15">
                  <c:v>5</c:v>
                </c:pt>
                <c:pt idx="16">
                  <c:v>2</c:v>
                </c:pt>
                <c:pt idx="17">
                  <c:v>3</c:v>
                </c:pt>
                <c:pt idx="18">
                  <c:v>9</c:v>
                </c:pt>
                <c:pt idx="19">
                  <c:v>9</c:v>
                </c:pt>
                <c:pt idx="20">
                  <c:v>10</c:v>
                </c:pt>
                <c:pt idx="21">
                  <c:v>7</c:v>
                </c:pt>
                <c:pt idx="22">
                  <c:v>5</c:v>
                </c:pt>
                <c:pt idx="23">
                  <c:v>1</c:v>
                </c:pt>
                <c:pt idx="24">
                  <c:v>4</c:v>
                </c:pt>
                <c:pt idx="25">
                  <c:v>0</c:v>
                </c:pt>
                <c:pt idx="26">
                  <c:v>0</c:v>
                </c:pt>
                <c:pt idx="27">
                  <c:v>0</c:v>
                </c:pt>
              </c:numCache>
            </c:numRef>
          </c:val>
        </c:ser>
        <c:gapWidth val="55"/>
        <c:gapDepth val="55"/>
        <c:shape val="box"/>
        <c:axId val="50338816"/>
        <c:axId val="50365184"/>
        <c:axId val="0"/>
      </c:bar3DChart>
      <c:catAx>
        <c:axId val="50338816"/>
        <c:scaling>
          <c:orientation val="minMax"/>
        </c:scaling>
        <c:axPos val="b"/>
        <c:majorTickMark val="none"/>
        <c:tickLblPos val="nextTo"/>
        <c:crossAx val="50365184"/>
        <c:crosses val="autoZero"/>
        <c:auto val="1"/>
        <c:lblAlgn val="ctr"/>
        <c:lblOffset val="100"/>
      </c:catAx>
      <c:valAx>
        <c:axId val="50365184"/>
        <c:scaling>
          <c:orientation val="minMax"/>
        </c:scaling>
        <c:axPos val="l"/>
        <c:majorGridlines/>
        <c:numFmt formatCode="0%" sourceLinked="1"/>
        <c:majorTickMark val="none"/>
        <c:tickLblPos val="nextTo"/>
        <c:crossAx val="50338816"/>
        <c:crosses val="autoZero"/>
        <c:crossBetween val="between"/>
      </c:valAx>
    </c:plotArea>
    <c:legend>
      <c:legendPos val="r"/>
    </c:legend>
    <c:plotVisOnly val="1"/>
  </c:chart>
  <c:printSettings>
    <c:headerFooter/>
    <c:pageMargins b="0.75000000000000222" l="0.70000000000000062" r="0.70000000000000062" t="0.75000000000000222"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a:pPr>
            <a:r>
              <a:rPr lang="pt-PT"/>
              <a:t> </a:t>
            </a:r>
            <a:r>
              <a:rPr lang="pt-PT" sz="1200">
                <a:latin typeface="Times New Roman" pitchFamily="18" charset="0"/>
                <a:cs typeface="Times New Roman" pitchFamily="18" charset="0"/>
              </a:rPr>
              <a:t>Gráfico 10: APRECIAÇÃO GLOBAL DA AÇÃO</a:t>
            </a:r>
            <a:endParaRPr lang="pt-PT">
              <a:latin typeface="Times New Roman" pitchFamily="18" charset="0"/>
              <a:cs typeface="Times New Roman" pitchFamily="18" charset="0"/>
            </a:endParaRPr>
          </a:p>
        </c:rich>
      </c:tx>
    </c:title>
    <c:view3D>
      <c:rAngAx val="1"/>
    </c:view3D>
    <c:plotArea>
      <c:layout/>
      <c:bar3DChart>
        <c:barDir val="col"/>
        <c:grouping val="percentStacked"/>
        <c:ser>
          <c:idx val="0"/>
          <c:order val="0"/>
          <c:tx>
            <c:strRef>
              <c:f>Q.FECHADAS!$B$98</c:f>
              <c:strCache>
                <c:ptCount val="1"/>
                <c:pt idx="0">
                  <c:v>nível1</c:v>
                </c:pt>
              </c:strCache>
            </c:strRef>
          </c:tx>
          <c:cat>
            <c:strRef>
              <c:f>Q.FECHADAS!$C$97:$AD$97</c:f>
              <c:strCache>
                <c:ptCount val="28"/>
                <c:pt idx="0">
                  <c:v>NF1</c:v>
                </c:pt>
                <c:pt idx="1">
                  <c:v>NF2</c:v>
                </c:pt>
                <c:pt idx="2">
                  <c:v>NF5</c:v>
                </c:pt>
                <c:pt idx="3">
                  <c:v>NF7</c:v>
                </c:pt>
                <c:pt idx="4">
                  <c:v>NF10</c:v>
                </c:pt>
                <c:pt idx="5">
                  <c:v>NF14</c:v>
                </c:pt>
                <c:pt idx="6">
                  <c:v>NF15</c:v>
                </c:pt>
                <c:pt idx="7">
                  <c:v>NF16</c:v>
                </c:pt>
                <c:pt idx="8">
                  <c:v>NF17</c:v>
                </c:pt>
                <c:pt idx="9">
                  <c:v>NF21</c:v>
                </c:pt>
                <c:pt idx="10">
                  <c:v>NF22</c:v>
                </c:pt>
                <c:pt idx="11">
                  <c:v>NF26</c:v>
                </c:pt>
                <c:pt idx="12">
                  <c:v>NF29</c:v>
                </c:pt>
                <c:pt idx="13">
                  <c:v>NF30</c:v>
                </c:pt>
                <c:pt idx="14">
                  <c:v>NF31</c:v>
                </c:pt>
                <c:pt idx="15">
                  <c:v>NF32</c:v>
                </c:pt>
                <c:pt idx="16">
                  <c:v>NF33</c:v>
                </c:pt>
                <c:pt idx="17">
                  <c:v>NF34</c:v>
                </c:pt>
                <c:pt idx="18">
                  <c:v>NF35</c:v>
                </c:pt>
                <c:pt idx="19">
                  <c:v>NF36</c:v>
                </c:pt>
                <c:pt idx="20">
                  <c:v>NF37</c:v>
                </c:pt>
                <c:pt idx="21">
                  <c:v>NF38</c:v>
                </c:pt>
                <c:pt idx="22">
                  <c:v>NF39</c:v>
                </c:pt>
                <c:pt idx="23">
                  <c:v>NF40</c:v>
                </c:pt>
                <c:pt idx="24">
                  <c:v>NF43</c:v>
                </c:pt>
                <c:pt idx="25">
                  <c:v>NF48</c:v>
                </c:pt>
                <c:pt idx="26">
                  <c:v>NF52</c:v>
                </c:pt>
                <c:pt idx="27">
                  <c:v>NF53</c:v>
                </c:pt>
              </c:strCache>
            </c:strRef>
          </c:cat>
          <c:val>
            <c:numRef>
              <c:f>Q.FECHADAS!$C$98:$AD$98</c:f>
              <c:numCache>
                <c:formatCode>General</c:formatCode>
                <c:ptCount val="2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1</c:v>
                </c:pt>
                <c:pt idx="17">
                  <c:v>0</c:v>
                </c:pt>
                <c:pt idx="18">
                  <c:v>0</c:v>
                </c:pt>
                <c:pt idx="19">
                  <c:v>0</c:v>
                </c:pt>
                <c:pt idx="20">
                  <c:v>0</c:v>
                </c:pt>
                <c:pt idx="21">
                  <c:v>0</c:v>
                </c:pt>
                <c:pt idx="22">
                  <c:v>0</c:v>
                </c:pt>
                <c:pt idx="23">
                  <c:v>0</c:v>
                </c:pt>
                <c:pt idx="24">
                  <c:v>0</c:v>
                </c:pt>
                <c:pt idx="25">
                  <c:v>0</c:v>
                </c:pt>
                <c:pt idx="26">
                  <c:v>0</c:v>
                </c:pt>
                <c:pt idx="27">
                  <c:v>0</c:v>
                </c:pt>
              </c:numCache>
            </c:numRef>
          </c:val>
        </c:ser>
        <c:ser>
          <c:idx val="1"/>
          <c:order val="1"/>
          <c:tx>
            <c:strRef>
              <c:f>Q.FECHADAS!$B$99</c:f>
              <c:strCache>
                <c:ptCount val="1"/>
                <c:pt idx="0">
                  <c:v>nível2</c:v>
                </c:pt>
              </c:strCache>
            </c:strRef>
          </c:tx>
          <c:cat>
            <c:strRef>
              <c:f>Q.FECHADAS!$C$97:$AD$97</c:f>
              <c:strCache>
                <c:ptCount val="28"/>
                <c:pt idx="0">
                  <c:v>NF1</c:v>
                </c:pt>
                <c:pt idx="1">
                  <c:v>NF2</c:v>
                </c:pt>
                <c:pt idx="2">
                  <c:v>NF5</c:v>
                </c:pt>
                <c:pt idx="3">
                  <c:v>NF7</c:v>
                </c:pt>
                <c:pt idx="4">
                  <c:v>NF10</c:v>
                </c:pt>
                <c:pt idx="5">
                  <c:v>NF14</c:v>
                </c:pt>
                <c:pt idx="6">
                  <c:v>NF15</c:v>
                </c:pt>
                <c:pt idx="7">
                  <c:v>NF16</c:v>
                </c:pt>
                <c:pt idx="8">
                  <c:v>NF17</c:v>
                </c:pt>
                <c:pt idx="9">
                  <c:v>NF21</c:v>
                </c:pt>
                <c:pt idx="10">
                  <c:v>NF22</c:v>
                </c:pt>
                <c:pt idx="11">
                  <c:v>NF26</c:v>
                </c:pt>
                <c:pt idx="12">
                  <c:v>NF29</c:v>
                </c:pt>
                <c:pt idx="13">
                  <c:v>NF30</c:v>
                </c:pt>
                <c:pt idx="14">
                  <c:v>NF31</c:v>
                </c:pt>
                <c:pt idx="15">
                  <c:v>NF32</c:v>
                </c:pt>
                <c:pt idx="16">
                  <c:v>NF33</c:v>
                </c:pt>
                <c:pt idx="17">
                  <c:v>NF34</c:v>
                </c:pt>
                <c:pt idx="18">
                  <c:v>NF35</c:v>
                </c:pt>
                <c:pt idx="19">
                  <c:v>NF36</c:v>
                </c:pt>
                <c:pt idx="20">
                  <c:v>NF37</c:v>
                </c:pt>
                <c:pt idx="21">
                  <c:v>NF38</c:v>
                </c:pt>
                <c:pt idx="22">
                  <c:v>NF39</c:v>
                </c:pt>
                <c:pt idx="23">
                  <c:v>NF40</c:v>
                </c:pt>
                <c:pt idx="24">
                  <c:v>NF43</c:v>
                </c:pt>
                <c:pt idx="25">
                  <c:v>NF48</c:v>
                </c:pt>
                <c:pt idx="26">
                  <c:v>NF52</c:v>
                </c:pt>
                <c:pt idx="27">
                  <c:v>NF53</c:v>
                </c:pt>
              </c:strCache>
            </c:strRef>
          </c:cat>
          <c:val>
            <c:numRef>
              <c:f>Q.FECHADAS!$C$99:$AD$99</c:f>
              <c:numCache>
                <c:formatCode>General</c:formatCode>
                <c:ptCount val="28"/>
                <c:pt idx="0">
                  <c:v>0</c:v>
                </c:pt>
                <c:pt idx="1">
                  <c:v>0</c:v>
                </c:pt>
                <c:pt idx="2">
                  <c:v>0</c:v>
                </c:pt>
                <c:pt idx="3">
                  <c:v>0</c:v>
                </c:pt>
                <c:pt idx="4">
                  <c:v>0</c:v>
                </c:pt>
                <c:pt idx="5">
                  <c:v>0</c:v>
                </c:pt>
                <c:pt idx="6">
                  <c:v>0</c:v>
                </c:pt>
                <c:pt idx="7">
                  <c:v>4</c:v>
                </c:pt>
                <c:pt idx="8">
                  <c:v>0</c:v>
                </c:pt>
                <c:pt idx="9">
                  <c:v>0</c:v>
                </c:pt>
                <c:pt idx="10">
                  <c:v>0</c:v>
                </c:pt>
                <c:pt idx="11">
                  <c:v>0</c:v>
                </c:pt>
                <c:pt idx="12">
                  <c:v>0</c:v>
                </c:pt>
                <c:pt idx="13">
                  <c:v>0</c:v>
                </c:pt>
                <c:pt idx="14">
                  <c:v>0</c:v>
                </c:pt>
                <c:pt idx="15">
                  <c:v>1</c:v>
                </c:pt>
                <c:pt idx="16">
                  <c:v>5</c:v>
                </c:pt>
                <c:pt idx="17">
                  <c:v>0</c:v>
                </c:pt>
                <c:pt idx="18">
                  <c:v>0</c:v>
                </c:pt>
                <c:pt idx="19">
                  <c:v>2</c:v>
                </c:pt>
                <c:pt idx="20">
                  <c:v>0</c:v>
                </c:pt>
                <c:pt idx="21">
                  <c:v>0</c:v>
                </c:pt>
                <c:pt idx="22">
                  <c:v>0</c:v>
                </c:pt>
                <c:pt idx="23">
                  <c:v>0</c:v>
                </c:pt>
                <c:pt idx="24">
                  <c:v>0</c:v>
                </c:pt>
                <c:pt idx="25">
                  <c:v>0</c:v>
                </c:pt>
                <c:pt idx="26">
                  <c:v>1</c:v>
                </c:pt>
                <c:pt idx="27">
                  <c:v>0</c:v>
                </c:pt>
              </c:numCache>
            </c:numRef>
          </c:val>
        </c:ser>
        <c:ser>
          <c:idx val="2"/>
          <c:order val="2"/>
          <c:tx>
            <c:strRef>
              <c:f>Q.FECHADAS!$B$100</c:f>
              <c:strCache>
                <c:ptCount val="1"/>
                <c:pt idx="0">
                  <c:v>nível3</c:v>
                </c:pt>
              </c:strCache>
            </c:strRef>
          </c:tx>
          <c:cat>
            <c:strRef>
              <c:f>Q.FECHADAS!$C$97:$AD$97</c:f>
              <c:strCache>
                <c:ptCount val="28"/>
                <c:pt idx="0">
                  <c:v>NF1</c:v>
                </c:pt>
                <c:pt idx="1">
                  <c:v>NF2</c:v>
                </c:pt>
                <c:pt idx="2">
                  <c:v>NF5</c:v>
                </c:pt>
                <c:pt idx="3">
                  <c:v>NF7</c:v>
                </c:pt>
                <c:pt idx="4">
                  <c:v>NF10</c:v>
                </c:pt>
                <c:pt idx="5">
                  <c:v>NF14</c:v>
                </c:pt>
                <c:pt idx="6">
                  <c:v>NF15</c:v>
                </c:pt>
                <c:pt idx="7">
                  <c:v>NF16</c:v>
                </c:pt>
                <c:pt idx="8">
                  <c:v>NF17</c:v>
                </c:pt>
                <c:pt idx="9">
                  <c:v>NF21</c:v>
                </c:pt>
                <c:pt idx="10">
                  <c:v>NF22</c:v>
                </c:pt>
                <c:pt idx="11">
                  <c:v>NF26</c:v>
                </c:pt>
                <c:pt idx="12">
                  <c:v>NF29</c:v>
                </c:pt>
                <c:pt idx="13">
                  <c:v>NF30</c:v>
                </c:pt>
                <c:pt idx="14">
                  <c:v>NF31</c:v>
                </c:pt>
                <c:pt idx="15">
                  <c:v>NF32</c:v>
                </c:pt>
                <c:pt idx="16">
                  <c:v>NF33</c:v>
                </c:pt>
                <c:pt idx="17">
                  <c:v>NF34</c:v>
                </c:pt>
                <c:pt idx="18">
                  <c:v>NF35</c:v>
                </c:pt>
                <c:pt idx="19">
                  <c:v>NF36</c:v>
                </c:pt>
                <c:pt idx="20">
                  <c:v>NF37</c:v>
                </c:pt>
                <c:pt idx="21">
                  <c:v>NF38</c:v>
                </c:pt>
                <c:pt idx="22">
                  <c:v>NF39</c:v>
                </c:pt>
                <c:pt idx="23">
                  <c:v>NF40</c:v>
                </c:pt>
                <c:pt idx="24">
                  <c:v>NF43</c:v>
                </c:pt>
                <c:pt idx="25">
                  <c:v>NF48</c:v>
                </c:pt>
                <c:pt idx="26">
                  <c:v>NF52</c:v>
                </c:pt>
                <c:pt idx="27">
                  <c:v>NF53</c:v>
                </c:pt>
              </c:strCache>
            </c:strRef>
          </c:cat>
          <c:val>
            <c:numRef>
              <c:f>Q.FECHADAS!$C$100:$AD$100</c:f>
              <c:numCache>
                <c:formatCode>General</c:formatCode>
                <c:ptCount val="28"/>
                <c:pt idx="0">
                  <c:v>2</c:v>
                </c:pt>
                <c:pt idx="1">
                  <c:v>2</c:v>
                </c:pt>
                <c:pt idx="2">
                  <c:v>4</c:v>
                </c:pt>
                <c:pt idx="3">
                  <c:v>2</c:v>
                </c:pt>
                <c:pt idx="4">
                  <c:v>0</c:v>
                </c:pt>
                <c:pt idx="5">
                  <c:v>0</c:v>
                </c:pt>
                <c:pt idx="6">
                  <c:v>0</c:v>
                </c:pt>
                <c:pt idx="7">
                  <c:v>8</c:v>
                </c:pt>
                <c:pt idx="8">
                  <c:v>4</c:v>
                </c:pt>
                <c:pt idx="9">
                  <c:v>0</c:v>
                </c:pt>
                <c:pt idx="10">
                  <c:v>0</c:v>
                </c:pt>
                <c:pt idx="11">
                  <c:v>4</c:v>
                </c:pt>
                <c:pt idx="12">
                  <c:v>5</c:v>
                </c:pt>
                <c:pt idx="13">
                  <c:v>0</c:v>
                </c:pt>
                <c:pt idx="14">
                  <c:v>0</c:v>
                </c:pt>
                <c:pt idx="15">
                  <c:v>0</c:v>
                </c:pt>
                <c:pt idx="16">
                  <c:v>3</c:v>
                </c:pt>
                <c:pt idx="17">
                  <c:v>0</c:v>
                </c:pt>
                <c:pt idx="18">
                  <c:v>0</c:v>
                </c:pt>
                <c:pt idx="19">
                  <c:v>12</c:v>
                </c:pt>
                <c:pt idx="20">
                  <c:v>0</c:v>
                </c:pt>
                <c:pt idx="21">
                  <c:v>0</c:v>
                </c:pt>
                <c:pt idx="22">
                  <c:v>2</c:v>
                </c:pt>
                <c:pt idx="23">
                  <c:v>3</c:v>
                </c:pt>
                <c:pt idx="24">
                  <c:v>0</c:v>
                </c:pt>
                <c:pt idx="25">
                  <c:v>2</c:v>
                </c:pt>
                <c:pt idx="26">
                  <c:v>3</c:v>
                </c:pt>
                <c:pt idx="27">
                  <c:v>2</c:v>
                </c:pt>
              </c:numCache>
            </c:numRef>
          </c:val>
        </c:ser>
        <c:ser>
          <c:idx val="3"/>
          <c:order val="3"/>
          <c:tx>
            <c:strRef>
              <c:f>Q.FECHADAS!$B$101</c:f>
              <c:strCache>
                <c:ptCount val="1"/>
                <c:pt idx="0">
                  <c:v>nível4</c:v>
                </c:pt>
              </c:strCache>
            </c:strRef>
          </c:tx>
          <c:cat>
            <c:strRef>
              <c:f>Q.FECHADAS!$C$97:$AD$97</c:f>
              <c:strCache>
                <c:ptCount val="28"/>
                <c:pt idx="0">
                  <c:v>NF1</c:v>
                </c:pt>
                <c:pt idx="1">
                  <c:v>NF2</c:v>
                </c:pt>
                <c:pt idx="2">
                  <c:v>NF5</c:v>
                </c:pt>
                <c:pt idx="3">
                  <c:v>NF7</c:v>
                </c:pt>
                <c:pt idx="4">
                  <c:v>NF10</c:v>
                </c:pt>
                <c:pt idx="5">
                  <c:v>NF14</c:v>
                </c:pt>
                <c:pt idx="6">
                  <c:v>NF15</c:v>
                </c:pt>
                <c:pt idx="7">
                  <c:v>NF16</c:v>
                </c:pt>
                <c:pt idx="8">
                  <c:v>NF17</c:v>
                </c:pt>
                <c:pt idx="9">
                  <c:v>NF21</c:v>
                </c:pt>
                <c:pt idx="10">
                  <c:v>NF22</c:v>
                </c:pt>
                <c:pt idx="11">
                  <c:v>NF26</c:v>
                </c:pt>
                <c:pt idx="12">
                  <c:v>NF29</c:v>
                </c:pt>
                <c:pt idx="13">
                  <c:v>NF30</c:v>
                </c:pt>
                <c:pt idx="14">
                  <c:v>NF31</c:v>
                </c:pt>
                <c:pt idx="15">
                  <c:v>NF32</c:v>
                </c:pt>
                <c:pt idx="16">
                  <c:v>NF33</c:v>
                </c:pt>
                <c:pt idx="17">
                  <c:v>NF34</c:v>
                </c:pt>
                <c:pt idx="18">
                  <c:v>NF35</c:v>
                </c:pt>
                <c:pt idx="19">
                  <c:v>NF36</c:v>
                </c:pt>
                <c:pt idx="20">
                  <c:v>NF37</c:v>
                </c:pt>
                <c:pt idx="21">
                  <c:v>NF38</c:v>
                </c:pt>
                <c:pt idx="22">
                  <c:v>NF39</c:v>
                </c:pt>
                <c:pt idx="23">
                  <c:v>NF40</c:v>
                </c:pt>
                <c:pt idx="24">
                  <c:v>NF43</c:v>
                </c:pt>
                <c:pt idx="25">
                  <c:v>NF48</c:v>
                </c:pt>
                <c:pt idx="26">
                  <c:v>NF52</c:v>
                </c:pt>
                <c:pt idx="27">
                  <c:v>NF53</c:v>
                </c:pt>
              </c:strCache>
            </c:strRef>
          </c:cat>
          <c:val>
            <c:numRef>
              <c:f>Q.FECHADAS!$C$101:$AD$101</c:f>
              <c:numCache>
                <c:formatCode>General</c:formatCode>
                <c:ptCount val="28"/>
                <c:pt idx="0">
                  <c:v>15</c:v>
                </c:pt>
                <c:pt idx="1">
                  <c:v>8</c:v>
                </c:pt>
                <c:pt idx="2">
                  <c:v>6</c:v>
                </c:pt>
                <c:pt idx="3">
                  <c:v>3</c:v>
                </c:pt>
                <c:pt idx="4">
                  <c:v>6</c:v>
                </c:pt>
                <c:pt idx="5">
                  <c:v>13</c:v>
                </c:pt>
                <c:pt idx="6">
                  <c:v>10</c:v>
                </c:pt>
                <c:pt idx="7">
                  <c:v>3</c:v>
                </c:pt>
                <c:pt idx="8">
                  <c:v>8</c:v>
                </c:pt>
                <c:pt idx="9">
                  <c:v>1</c:v>
                </c:pt>
                <c:pt idx="10">
                  <c:v>15</c:v>
                </c:pt>
                <c:pt idx="11">
                  <c:v>8</c:v>
                </c:pt>
                <c:pt idx="12">
                  <c:v>8</c:v>
                </c:pt>
                <c:pt idx="13">
                  <c:v>6</c:v>
                </c:pt>
                <c:pt idx="14">
                  <c:v>4</c:v>
                </c:pt>
                <c:pt idx="15">
                  <c:v>2</c:v>
                </c:pt>
                <c:pt idx="16">
                  <c:v>9</c:v>
                </c:pt>
                <c:pt idx="17">
                  <c:v>1</c:v>
                </c:pt>
                <c:pt idx="18">
                  <c:v>1</c:v>
                </c:pt>
                <c:pt idx="19">
                  <c:v>33</c:v>
                </c:pt>
                <c:pt idx="20">
                  <c:v>6</c:v>
                </c:pt>
                <c:pt idx="21">
                  <c:v>1</c:v>
                </c:pt>
                <c:pt idx="22">
                  <c:v>5</c:v>
                </c:pt>
                <c:pt idx="23">
                  <c:v>11</c:v>
                </c:pt>
                <c:pt idx="24">
                  <c:v>9</c:v>
                </c:pt>
                <c:pt idx="25">
                  <c:v>7</c:v>
                </c:pt>
                <c:pt idx="26">
                  <c:v>4</c:v>
                </c:pt>
                <c:pt idx="27">
                  <c:v>10</c:v>
                </c:pt>
              </c:numCache>
            </c:numRef>
          </c:val>
        </c:ser>
        <c:ser>
          <c:idx val="4"/>
          <c:order val="4"/>
          <c:tx>
            <c:strRef>
              <c:f>Q.FECHADAS!$B$102</c:f>
              <c:strCache>
                <c:ptCount val="1"/>
                <c:pt idx="0">
                  <c:v>nível5 </c:v>
                </c:pt>
              </c:strCache>
            </c:strRef>
          </c:tx>
          <c:cat>
            <c:strRef>
              <c:f>Q.FECHADAS!$C$97:$AD$97</c:f>
              <c:strCache>
                <c:ptCount val="28"/>
                <c:pt idx="0">
                  <c:v>NF1</c:v>
                </c:pt>
                <c:pt idx="1">
                  <c:v>NF2</c:v>
                </c:pt>
                <c:pt idx="2">
                  <c:v>NF5</c:v>
                </c:pt>
                <c:pt idx="3">
                  <c:v>NF7</c:v>
                </c:pt>
                <c:pt idx="4">
                  <c:v>NF10</c:v>
                </c:pt>
                <c:pt idx="5">
                  <c:v>NF14</c:v>
                </c:pt>
                <c:pt idx="6">
                  <c:v>NF15</c:v>
                </c:pt>
                <c:pt idx="7">
                  <c:v>NF16</c:v>
                </c:pt>
                <c:pt idx="8">
                  <c:v>NF17</c:v>
                </c:pt>
                <c:pt idx="9">
                  <c:v>NF21</c:v>
                </c:pt>
                <c:pt idx="10">
                  <c:v>NF22</c:v>
                </c:pt>
                <c:pt idx="11">
                  <c:v>NF26</c:v>
                </c:pt>
                <c:pt idx="12">
                  <c:v>NF29</c:v>
                </c:pt>
                <c:pt idx="13">
                  <c:v>NF30</c:v>
                </c:pt>
                <c:pt idx="14">
                  <c:v>NF31</c:v>
                </c:pt>
                <c:pt idx="15">
                  <c:v>NF32</c:v>
                </c:pt>
                <c:pt idx="16">
                  <c:v>NF33</c:v>
                </c:pt>
                <c:pt idx="17">
                  <c:v>NF34</c:v>
                </c:pt>
                <c:pt idx="18">
                  <c:v>NF35</c:v>
                </c:pt>
                <c:pt idx="19">
                  <c:v>NF36</c:v>
                </c:pt>
                <c:pt idx="20">
                  <c:v>NF37</c:v>
                </c:pt>
                <c:pt idx="21">
                  <c:v>NF38</c:v>
                </c:pt>
                <c:pt idx="22">
                  <c:v>NF39</c:v>
                </c:pt>
                <c:pt idx="23">
                  <c:v>NF40</c:v>
                </c:pt>
                <c:pt idx="24">
                  <c:v>NF43</c:v>
                </c:pt>
                <c:pt idx="25">
                  <c:v>NF48</c:v>
                </c:pt>
                <c:pt idx="26">
                  <c:v>NF52</c:v>
                </c:pt>
                <c:pt idx="27">
                  <c:v>NF53</c:v>
                </c:pt>
              </c:strCache>
            </c:strRef>
          </c:cat>
          <c:val>
            <c:numRef>
              <c:f>Q.FECHADAS!$C$102:$AD$102</c:f>
              <c:numCache>
                <c:formatCode>General</c:formatCode>
                <c:ptCount val="28"/>
                <c:pt idx="0">
                  <c:v>9</c:v>
                </c:pt>
                <c:pt idx="1">
                  <c:v>5</c:v>
                </c:pt>
                <c:pt idx="2">
                  <c:v>4</c:v>
                </c:pt>
                <c:pt idx="3">
                  <c:v>16</c:v>
                </c:pt>
                <c:pt idx="4">
                  <c:v>14</c:v>
                </c:pt>
                <c:pt idx="5">
                  <c:v>13</c:v>
                </c:pt>
                <c:pt idx="6">
                  <c:v>5</c:v>
                </c:pt>
                <c:pt idx="7">
                  <c:v>0</c:v>
                </c:pt>
                <c:pt idx="8">
                  <c:v>4</c:v>
                </c:pt>
                <c:pt idx="9">
                  <c:v>7</c:v>
                </c:pt>
                <c:pt idx="10">
                  <c:v>4</c:v>
                </c:pt>
                <c:pt idx="11">
                  <c:v>10</c:v>
                </c:pt>
                <c:pt idx="12">
                  <c:v>5</c:v>
                </c:pt>
                <c:pt idx="13">
                  <c:v>13</c:v>
                </c:pt>
                <c:pt idx="14">
                  <c:v>10</c:v>
                </c:pt>
                <c:pt idx="15">
                  <c:v>2</c:v>
                </c:pt>
                <c:pt idx="16">
                  <c:v>1</c:v>
                </c:pt>
                <c:pt idx="17">
                  <c:v>6</c:v>
                </c:pt>
                <c:pt idx="18">
                  <c:v>11</c:v>
                </c:pt>
                <c:pt idx="19">
                  <c:v>11</c:v>
                </c:pt>
                <c:pt idx="20">
                  <c:v>16</c:v>
                </c:pt>
                <c:pt idx="21">
                  <c:v>20</c:v>
                </c:pt>
                <c:pt idx="22">
                  <c:v>8</c:v>
                </c:pt>
                <c:pt idx="23">
                  <c:v>1</c:v>
                </c:pt>
                <c:pt idx="24">
                  <c:v>12</c:v>
                </c:pt>
                <c:pt idx="25">
                  <c:v>9</c:v>
                </c:pt>
                <c:pt idx="26">
                  <c:v>3</c:v>
                </c:pt>
                <c:pt idx="27">
                  <c:v>4</c:v>
                </c:pt>
              </c:numCache>
            </c:numRef>
          </c:val>
        </c:ser>
        <c:gapWidth val="55"/>
        <c:gapDepth val="55"/>
        <c:shape val="box"/>
        <c:axId val="61860480"/>
        <c:axId val="61866368"/>
        <c:axId val="0"/>
      </c:bar3DChart>
      <c:catAx>
        <c:axId val="61860480"/>
        <c:scaling>
          <c:orientation val="minMax"/>
        </c:scaling>
        <c:axPos val="b"/>
        <c:majorTickMark val="none"/>
        <c:tickLblPos val="nextTo"/>
        <c:crossAx val="61866368"/>
        <c:crosses val="autoZero"/>
        <c:auto val="1"/>
        <c:lblAlgn val="ctr"/>
        <c:lblOffset val="100"/>
      </c:catAx>
      <c:valAx>
        <c:axId val="61866368"/>
        <c:scaling>
          <c:orientation val="minMax"/>
        </c:scaling>
        <c:axPos val="l"/>
        <c:majorGridlines/>
        <c:numFmt formatCode="0%" sourceLinked="1"/>
        <c:majorTickMark val="none"/>
        <c:tickLblPos val="nextTo"/>
        <c:crossAx val="61860480"/>
        <c:crosses val="autoZero"/>
        <c:crossBetween val="between"/>
      </c:valAx>
    </c:plotArea>
    <c:legend>
      <c:legendPos val="r"/>
    </c:legend>
    <c:plotVisOnly val="1"/>
  </c:chart>
  <c:printSettings>
    <c:headerFooter/>
    <c:pageMargins b="0.75000000000000222" l="0.70000000000000062" r="0.70000000000000062" t="0.75000000000000222"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a:pPr>
            <a:r>
              <a:rPr lang="pt-PT" sz="1400"/>
              <a:t>Gráfico 22:TEMAS MAIS ÚTEIS DO PONTO DE VISTA PROFISSIONAL</a:t>
            </a:r>
            <a:r>
              <a:rPr lang="pt-PT" sz="1400" baseline="0"/>
              <a:t> </a:t>
            </a:r>
            <a:endParaRPr lang="pt-PT" sz="1400"/>
          </a:p>
        </c:rich>
      </c:tx>
      <c:layout/>
    </c:title>
    <c:view3D>
      <c:rAngAx val="1"/>
    </c:view3D>
    <c:plotArea>
      <c:layout/>
      <c:bar3DChart>
        <c:barDir val="col"/>
        <c:grouping val="percentStacked"/>
        <c:ser>
          <c:idx val="0"/>
          <c:order val="0"/>
          <c:tx>
            <c:strRef>
              <c:f>Q.ABERTAS!$B$5</c:f>
              <c:strCache>
                <c:ptCount val="1"/>
                <c:pt idx="0">
                  <c:v>a) todos</c:v>
                </c:pt>
              </c:strCache>
            </c:strRef>
          </c:tx>
          <c:cat>
            <c:strRef>
              <c:f>Q.ABERTAS!$C$4:$AD$4</c:f>
              <c:strCache>
                <c:ptCount val="28"/>
                <c:pt idx="0">
                  <c:v>NF1</c:v>
                </c:pt>
                <c:pt idx="1">
                  <c:v>NF2</c:v>
                </c:pt>
                <c:pt idx="2">
                  <c:v>NF5</c:v>
                </c:pt>
                <c:pt idx="3">
                  <c:v>NF7</c:v>
                </c:pt>
                <c:pt idx="4">
                  <c:v>NF10</c:v>
                </c:pt>
                <c:pt idx="5">
                  <c:v>NF14</c:v>
                </c:pt>
                <c:pt idx="6">
                  <c:v>NF15</c:v>
                </c:pt>
                <c:pt idx="7">
                  <c:v>NF16</c:v>
                </c:pt>
                <c:pt idx="8">
                  <c:v>NF17</c:v>
                </c:pt>
                <c:pt idx="9">
                  <c:v>NF21</c:v>
                </c:pt>
                <c:pt idx="10">
                  <c:v>NF22</c:v>
                </c:pt>
                <c:pt idx="11">
                  <c:v>NF26</c:v>
                </c:pt>
                <c:pt idx="12">
                  <c:v>NF29</c:v>
                </c:pt>
                <c:pt idx="13">
                  <c:v>NF30</c:v>
                </c:pt>
                <c:pt idx="14">
                  <c:v>NF31</c:v>
                </c:pt>
                <c:pt idx="15">
                  <c:v>NF32</c:v>
                </c:pt>
                <c:pt idx="16">
                  <c:v>NF33</c:v>
                </c:pt>
                <c:pt idx="17">
                  <c:v>NF34</c:v>
                </c:pt>
                <c:pt idx="18">
                  <c:v>NF35</c:v>
                </c:pt>
                <c:pt idx="19">
                  <c:v>NF36</c:v>
                </c:pt>
                <c:pt idx="20">
                  <c:v>NF37</c:v>
                </c:pt>
                <c:pt idx="21">
                  <c:v>NF38</c:v>
                </c:pt>
                <c:pt idx="22">
                  <c:v>NF39</c:v>
                </c:pt>
                <c:pt idx="23">
                  <c:v>NF40</c:v>
                </c:pt>
                <c:pt idx="24">
                  <c:v>NF43</c:v>
                </c:pt>
                <c:pt idx="25">
                  <c:v>NF48</c:v>
                </c:pt>
                <c:pt idx="26">
                  <c:v>NF52</c:v>
                </c:pt>
                <c:pt idx="27">
                  <c:v>NF53</c:v>
                </c:pt>
              </c:strCache>
            </c:strRef>
          </c:cat>
          <c:val>
            <c:numRef>
              <c:f>Q.ABERTAS!$C$5:$AD$5</c:f>
              <c:numCache>
                <c:formatCode>General</c:formatCode>
                <c:ptCount val="28"/>
                <c:pt idx="1">
                  <c:v>2</c:v>
                </c:pt>
                <c:pt idx="2">
                  <c:v>5</c:v>
                </c:pt>
                <c:pt idx="3">
                  <c:v>11</c:v>
                </c:pt>
                <c:pt idx="4">
                  <c:v>3</c:v>
                </c:pt>
                <c:pt idx="5">
                  <c:v>12</c:v>
                </c:pt>
                <c:pt idx="6">
                  <c:v>3</c:v>
                </c:pt>
                <c:pt idx="7">
                  <c:v>5</c:v>
                </c:pt>
                <c:pt idx="8">
                  <c:v>7</c:v>
                </c:pt>
                <c:pt idx="9">
                  <c:v>2</c:v>
                </c:pt>
                <c:pt idx="10">
                  <c:v>2</c:v>
                </c:pt>
                <c:pt idx="11">
                  <c:v>2</c:v>
                </c:pt>
                <c:pt idx="12">
                  <c:v>3</c:v>
                </c:pt>
                <c:pt idx="13">
                  <c:v>8</c:v>
                </c:pt>
                <c:pt idx="14">
                  <c:v>4</c:v>
                </c:pt>
                <c:pt idx="15">
                  <c:v>3</c:v>
                </c:pt>
                <c:pt idx="16">
                  <c:v>4</c:v>
                </c:pt>
                <c:pt idx="17">
                  <c:v>3</c:v>
                </c:pt>
                <c:pt idx="18">
                  <c:v>6</c:v>
                </c:pt>
                <c:pt idx="20">
                  <c:v>9</c:v>
                </c:pt>
                <c:pt idx="21">
                  <c:v>14</c:v>
                </c:pt>
                <c:pt idx="22">
                  <c:v>5</c:v>
                </c:pt>
                <c:pt idx="24">
                  <c:v>3</c:v>
                </c:pt>
                <c:pt idx="26">
                  <c:v>4</c:v>
                </c:pt>
                <c:pt idx="27">
                  <c:v>5</c:v>
                </c:pt>
              </c:numCache>
            </c:numRef>
          </c:val>
        </c:ser>
        <c:ser>
          <c:idx val="1"/>
          <c:order val="1"/>
          <c:tx>
            <c:strRef>
              <c:f>Q.ABERTAS!$B$6</c:f>
              <c:strCache>
                <c:ptCount val="1"/>
                <c:pt idx="0">
                  <c:v>b) Documentação</c:v>
                </c:pt>
              </c:strCache>
            </c:strRef>
          </c:tx>
          <c:cat>
            <c:strRef>
              <c:f>Q.ABERTAS!$C$4:$AD$4</c:f>
              <c:strCache>
                <c:ptCount val="28"/>
                <c:pt idx="0">
                  <c:v>NF1</c:v>
                </c:pt>
                <c:pt idx="1">
                  <c:v>NF2</c:v>
                </c:pt>
                <c:pt idx="2">
                  <c:v>NF5</c:v>
                </c:pt>
                <c:pt idx="3">
                  <c:v>NF7</c:v>
                </c:pt>
                <c:pt idx="4">
                  <c:v>NF10</c:v>
                </c:pt>
                <c:pt idx="5">
                  <c:v>NF14</c:v>
                </c:pt>
                <c:pt idx="6">
                  <c:v>NF15</c:v>
                </c:pt>
                <c:pt idx="7">
                  <c:v>NF16</c:v>
                </c:pt>
                <c:pt idx="8">
                  <c:v>NF17</c:v>
                </c:pt>
                <c:pt idx="9">
                  <c:v>NF21</c:v>
                </c:pt>
                <c:pt idx="10">
                  <c:v>NF22</c:v>
                </c:pt>
                <c:pt idx="11">
                  <c:v>NF26</c:v>
                </c:pt>
                <c:pt idx="12">
                  <c:v>NF29</c:v>
                </c:pt>
                <c:pt idx="13">
                  <c:v>NF30</c:v>
                </c:pt>
                <c:pt idx="14">
                  <c:v>NF31</c:v>
                </c:pt>
                <c:pt idx="15">
                  <c:v>NF32</c:v>
                </c:pt>
                <c:pt idx="16">
                  <c:v>NF33</c:v>
                </c:pt>
                <c:pt idx="17">
                  <c:v>NF34</c:v>
                </c:pt>
                <c:pt idx="18">
                  <c:v>NF35</c:v>
                </c:pt>
                <c:pt idx="19">
                  <c:v>NF36</c:v>
                </c:pt>
                <c:pt idx="20">
                  <c:v>NF37</c:v>
                </c:pt>
                <c:pt idx="21">
                  <c:v>NF38</c:v>
                </c:pt>
                <c:pt idx="22">
                  <c:v>NF39</c:v>
                </c:pt>
                <c:pt idx="23">
                  <c:v>NF40</c:v>
                </c:pt>
                <c:pt idx="24">
                  <c:v>NF43</c:v>
                </c:pt>
                <c:pt idx="25">
                  <c:v>NF48</c:v>
                </c:pt>
                <c:pt idx="26">
                  <c:v>NF52</c:v>
                </c:pt>
                <c:pt idx="27">
                  <c:v>NF53</c:v>
                </c:pt>
              </c:strCache>
            </c:strRef>
          </c:cat>
          <c:val>
            <c:numRef>
              <c:f>Q.ABERTAS!$C$6:$AD$6</c:f>
              <c:numCache>
                <c:formatCode>General</c:formatCode>
                <c:ptCount val="28"/>
                <c:pt idx="0">
                  <c:v>3</c:v>
                </c:pt>
                <c:pt idx="1">
                  <c:v>7</c:v>
                </c:pt>
                <c:pt idx="2">
                  <c:v>2</c:v>
                </c:pt>
                <c:pt idx="4">
                  <c:v>2</c:v>
                </c:pt>
                <c:pt idx="8">
                  <c:v>2</c:v>
                </c:pt>
                <c:pt idx="9">
                  <c:v>3</c:v>
                </c:pt>
                <c:pt idx="10">
                  <c:v>1</c:v>
                </c:pt>
                <c:pt idx="27">
                  <c:v>1</c:v>
                </c:pt>
              </c:numCache>
            </c:numRef>
          </c:val>
        </c:ser>
        <c:ser>
          <c:idx val="2"/>
          <c:order val="2"/>
          <c:tx>
            <c:strRef>
              <c:f>Q.ABERTAS!$B$7</c:f>
              <c:strCache>
                <c:ptCount val="1"/>
                <c:pt idx="0">
                  <c:v>c)Conteúdos específicos da acção de formação</c:v>
                </c:pt>
              </c:strCache>
            </c:strRef>
          </c:tx>
          <c:cat>
            <c:strRef>
              <c:f>Q.ABERTAS!$C$4:$AD$4</c:f>
              <c:strCache>
                <c:ptCount val="28"/>
                <c:pt idx="0">
                  <c:v>NF1</c:v>
                </c:pt>
                <c:pt idx="1">
                  <c:v>NF2</c:v>
                </c:pt>
                <c:pt idx="2">
                  <c:v>NF5</c:v>
                </c:pt>
                <c:pt idx="3">
                  <c:v>NF7</c:v>
                </c:pt>
                <c:pt idx="4">
                  <c:v>NF10</c:v>
                </c:pt>
                <c:pt idx="5">
                  <c:v>NF14</c:v>
                </c:pt>
                <c:pt idx="6">
                  <c:v>NF15</c:v>
                </c:pt>
                <c:pt idx="7">
                  <c:v>NF16</c:v>
                </c:pt>
                <c:pt idx="8">
                  <c:v>NF17</c:v>
                </c:pt>
                <c:pt idx="9">
                  <c:v>NF21</c:v>
                </c:pt>
                <c:pt idx="10">
                  <c:v>NF22</c:v>
                </c:pt>
                <c:pt idx="11">
                  <c:v>NF26</c:v>
                </c:pt>
                <c:pt idx="12">
                  <c:v>NF29</c:v>
                </c:pt>
                <c:pt idx="13">
                  <c:v>NF30</c:v>
                </c:pt>
                <c:pt idx="14">
                  <c:v>NF31</c:v>
                </c:pt>
                <c:pt idx="15">
                  <c:v>NF32</c:v>
                </c:pt>
                <c:pt idx="16">
                  <c:v>NF33</c:v>
                </c:pt>
                <c:pt idx="17">
                  <c:v>NF34</c:v>
                </c:pt>
                <c:pt idx="18">
                  <c:v>NF35</c:v>
                </c:pt>
                <c:pt idx="19">
                  <c:v>NF36</c:v>
                </c:pt>
                <c:pt idx="20">
                  <c:v>NF37</c:v>
                </c:pt>
                <c:pt idx="21">
                  <c:v>NF38</c:v>
                </c:pt>
                <c:pt idx="22">
                  <c:v>NF39</c:v>
                </c:pt>
                <c:pt idx="23">
                  <c:v>NF40</c:v>
                </c:pt>
                <c:pt idx="24">
                  <c:v>NF43</c:v>
                </c:pt>
                <c:pt idx="25">
                  <c:v>NF48</c:v>
                </c:pt>
                <c:pt idx="26">
                  <c:v>NF52</c:v>
                </c:pt>
                <c:pt idx="27">
                  <c:v>NF53</c:v>
                </c:pt>
              </c:strCache>
            </c:strRef>
          </c:cat>
          <c:val>
            <c:numRef>
              <c:f>Q.ABERTAS!$C$7:$AD$7</c:f>
              <c:numCache>
                <c:formatCode>General</c:formatCode>
                <c:ptCount val="28"/>
                <c:pt idx="0">
                  <c:v>9</c:v>
                </c:pt>
                <c:pt idx="1">
                  <c:v>5</c:v>
                </c:pt>
                <c:pt idx="3">
                  <c:v>8</c:v>
                </c:pt>
                <c:pt idx="4">
                  <c:v>7</c:v>
                </c:pt>
                <c:pt idx="5">
                  <c:v>15</c:v>
                </c:pt>
                <c:pt idx="6">
                  <c:v>26</c:v>
                </c:pt>
                <c:pt idx="8">
                  <c:v>8</c:v>
                </c:pt>
                <c:pt idx="9">
                  <c:v>3</c:v>
                </c:pt>
                <c:pt idx="10">
                  <c:v>16</c:v>
                </c:pt>
                <c:pt idx="11">
                  <c:v>20</c:v>
                </c:pt>
                <c:pt idx="12">
                  <c:v>13</c:v>
                </c:pt>
                <c:pt idx="14">
                  <c:v>10</c:v>
                </c:pt>
                <c:pt idx="15">
                  <c:v>3</c:v>
                </c:pt>
                <c:pt idx="16">
                  <c:v>3</c:v>
                </c:pt>
                <c:pt idx="17">
                  <c:v>3</c:v>
                </c:pt>
                <c:pt idx="18">
                  <c:v>8</c:v>
                </c:pt>
                <c:pt idx="19">
                  <c:v>58</c:v>
                </c:pt>
                <c:pt idx="20">
                  <c:v>5</c:v>
                </c:pt>
                <c:pt idx="21">
                  <c:v>7</c:v>
                </c:pt>
                <c:pt idx="22">
                  <c:v>8</c:v>
                </c:pt>
                <c:pt idx="23">
                  <c:v>4</c:v>
                </c:pt>
                <c:pt idx="24">
                  <c:v>18</c:v>
                </c:pt>
                <c:pt idx="25">
                  <c:v>14</c:v>
                </c:pt>
                <c:pt idx="26">
                  <c:v>3</c:v>
                </c:pt>
                <c:pt idx="27">
                  <c:v>10</c:v>
                </c:pt>
              </c:numCache>
            </c:numRef>
          </c:val>
        </c:ser>
        <c:ser>
          <c:idx val="3"/>
          <c:order val="3"/>
          <c:tx>
            <c:strRef>
              <c:f>Q.ABERTAS!$B$8</c:f>
              <c:strCache>
                <c:ptCount val="1"/>
                <c:pt idx="0">
                  <c:v>d)Materiais Pedagógicos</c:v>
                </c:pt>
              </c:strCache>
            </c:strRef>
          </c:tx>
          <c:cat>
            <c:strRef>
              <c:f>Q.ABERTAS!$C$4:$AD$4</c:f>
              <c:strCache>
                <c:ptCount val="28"/>
                <c:pt idx="0">
                  <c:v>NF1</c:v>
                </c:pt>
                <c:pt idx="1">
                  <c:v>NF2</c:v>
                </c:pt>
                <c:pt idx="2">
                  <c:v>NF5</c:v>
                </c:pt>
                <c:pt idx="3">
                  <c:v>NF7</c:v>
                </c:pt>
                <c:pt idx="4">
                  <c:v>NF10</c:v>
                </c:pt>
                <c:pt idx="5">
                  <c:v>NF14</c:v>
                </c:pt>
                <c:pt idx="6">
                  <c:v>NF15</c:v>
                </c:pt>
                <c:pt idx="7">
                  <c:v>NF16</c:v>
                </c:pt>
                <c:pt idx="8">
                  <c:v>NF17</c:v>
                </c:pt>
                <c:pt idx="9">
                  <c:v>NF21</c:v>
                </c:pt>
                <c:pt idx="10">
                  <c:v>NF22</c:v>
                </c:pt>
                <c:pt idx="11">
                  <c:v>NF26</c:v>
                </c:pt>
                <c:pt idx="12">
                  <c:v>NF29</c:v>
                </c:pt>
                <c:pt idx="13">
                  <c:v>NF30</c:v>
                </c:pt>
                <c:pt idx="14">
                  <c:v>NF31</c:v>
                </c:pt>
                <c:pt idx="15">
                  <c:v>NF32</c:v>
                </c:pt>
                <c:pt idx="16">
                  <c:v>NF33</c:v>
                </c:pt>
                <c:pt idx="17">
                  <c:v>NF34</c:v>
                </c:pt>
                <c:pt idx="18">
                  <c:v>NF35</c:v>
                </c:pt>
                <c:pt idx="19">
                  <c:v>NF36</c:v>
                </c:pt>
                <c:pt idx="20">
                  <c:v>NF37</c:v>
                </c:pt>
                <c:pt idx="21">
                  <c:v>NF38</c:v>
                </c:pt>
                <c:pt idx="22">
                  <c:v>NF39</c:v>
                </c:pt>
                <c:pt idx="23">
                  <c:v>NF40</c:v>
                </c:pt>
                <c:pt idx="24">
                  <c:v>NF43</c:v>
                </c:pt>
                <c:pt idx="25">
                  <c:v>NF48</c:v>
                </c:pt>
                <c:pt idx="26">
                  <c:v>NF52</c:v>
                </c:pt>
                <c:pt idx="27">
                  <c:v>NF53</c:v>
                </c:pt>
              </c:strCache>
            </c:strRef>
          </c:cat>
          <c:val>
            <c:numRef>
              <c:f>Q.ABERTAS!$C$8:$AD$8</c:f>
              <c:numCache>
                <c:formatCode>General</c:formatCode>
                <c:ptCount val="28"/>
                <c:pt idx="2">
                  <c:v>7</c:v>
                </c:pt>
                <c:pt idx="4">
                  <c:v>5</c:v>
                </c:pt>
                <c:pt idx="6">
                  <c:v>3</c:v>
                </c:pt>
                <c:pt idx="7">
                  <c:v>12</c:v>
                </c:pt>
                <c:pt idx="17">
                  <c:v>1</c:v>
                </c:pt>
                <c:pt idx="23">
                  <c:v>7</c:v>
                </c:pt>
                <c:pt idx="25">
                  <c:v>4</c:v>
                </c:pt>
                <c:pt idx="26">
                  <c:v>4</c:v>
                </c:pt>
              </c:numCache>
            </c:numRef>
          </c:val>
        </c:ser>
        <c:ser>
          <c:idx val="4"/>
          <c:order val="4"/>
          <c:tx>
            <c:strRef>
              <c:f>Q.ABERTAS!$B$9</c:f>
              <c:strCache>
                <c:ptCount val="1"/>
                <c:pt idx="0">
                  <c:v>e)Ferramentas Pedagógicas</c:v>
                </c:pt>
              </c:strCache>
            </c:strRef>
          </c:tx>
          <c:cat>
            <c:strRef>
              <c:f>Q.ABERTAS!$C$4:$AD$4</c:f>
              <c:strCache>
                <c:ptCount val="28"/>
                <c:pt idx="0">
                  <c:v>NF1</c:v>
                </c:pt>
                <c:pt idx="1">
                  <c:v>NF2</c:v>
                </c:pt>
                <c:pt idx="2">
                  <c:v>NF5</c:v>
                </c:pt>
                <c:pt idx="3">
                  <c:v>NF7</c:v>
                </c:pt>
                <c:pt idx="4">
                  <c:v>NF10</c:v>
                </c:pt>
                <c:pt idx="5">
                  <c:v>NF14</c:v>
                </c:pt>
                <c:pt idx="6">
                  <c:v>NF15</c:v>
                </c:pt>
                <c:pt idx="7">
                  <c:v>NF16</c:v>
                </c:pt>
                <c:pt idx="8">
                  <c:v>NF17</c:v>
                </c:pt>
                <c:pt idx="9">
                  <c:v>NF21</c:v>
                </c:pt>
                <c:pt idx="10">
                  <c:v>NF22</c:v>
                </c:pt>
                <c:pt idx="11">
                  <c:v>NF26</c:v>
                </c:pt>
                <c:pt idx="12">
                  <c:v>NF29</c:v>
                </c:pt>
                <c:pt idx="13">
                  <c:v>NF30</c:v>
                </c:pt>
                <c:pt idx="14">
                  <c:v>NF31</c:v>
                </c:pt>
                <c:pt idx="15">
                  <c:v>NF32</c:v>
                </c:pt>
                <c:pt idx="16">
                  <c:v>NF33</c:v>
                </c:pt>
                <c:pt idx="17">
                  <c:v>NF34</c:v>
                </c:pt>
                <c:pt idx="18">
                  <c:v>NF35</c:v>
                </c:pt>
                <c:pt idx="19">
                  <c:v>NF36</c:v>
                </c:pt>
                <c:pt idx="20">
                  <c:v>NF37</c:v>
                </c:pt>
                <c:pt idx="21">
                  <c:v>NF38</c:v>
                </c:pt>
                <c:pt idx="22">
                  <c:v>NF39</c:v>
                </c:pt>
                <c:pt idx="23">
                  <c:v>NF40</c:v>
                </c:pt>
                <c:pt idx="24">
                  <c:v>NF43</c:v>
                </c:pt>
                <c:pt idx="25">
                  <c:v>NF48</c:v>
                </c:pt>
                <c:pt idx="26">
                  <c:v>NF52</c:v>
                </c:pt>
                <c:pt idx="27">
                  <c:v>NF53</c:v>
                </c:pt>
              </c:strCache>
            </c:strRef>
          </c:cat>
          <c:val>
            <c:numRef>
              <c:f>Q.ABERTAS!$C$9:$AD$9</c:f>
              <c:numCache>
                <c:formatCode>General</c:formatCode>
                <c:ptCount val="28"/>
                <c:pt idx="6">
                  <c:v>2</c:v>
                </c:pt>
              </c:numCache>
            </c:numRef>
          </c:val>
        </c:ser>
        <c:ser>
          <c:idx val="5"/>
          <c:order val="5"/>
          <c:tx>
            <c:strRef>
              <c:f>Q.ABERTAS!$B$10</c:f>
              <c:strCache>
                <c:ptCount val="1"/>
                <c:pt idx="0">
                  <c:v>Métodos e Técnica de Ensino</c:v>
                </c:pt>
              </c:strCache>
            </c:strRef>
          </c:tx>
          <c:cat>
            <c:strRef>
              <c:f>Q.ABERTAS!$C$4:$AD$4</c:f>
              <c:strCache>
                <c:ptCount val="28"/>
                <c:pt idx="0">
                  <c:v>NF1</c:v>
                </c:pt>
                <c:pt idx="1">
                  <c:v>NF2</c:v>
                </c:pt>
                <c:pt idx="2">
                  <c:v>NF5</c:v>
                </c:pt>
                <c:pt idx="3">
                  <c:v>NF7</c:v>
                </c:pt>
                <c:pt idx="4">
                  <c:v>NF10</c:v>
                </c:pt>
                <c:pt idx="5">
                  <c:v>NF14</c:v>
                </c:pt>
                <c:pt idx="6">
                  <c:v>NF15</c:v>
                </c:pt>
                <c:pt idx="7">
                  <c:v>NF16</c:v>
                </c:pt>
                <c:pt idx="8">
                  <c:v>NF17</c:v>
                </c:pt>
                <c:pt idx="9">
                  <c:v>NF21</c:v>
                </c:pt>
                <c:pt idx="10">
                  <c:v>NF22</c:v>
                </c:pt>
                <c:pt idx="11">
                  <c:v>NF26</c:v>
                </c:pt>
                <c:pt idx="12">
                  <c:v>NF29</c:v>
                </c:pt>
                <c:pt idx="13">
                  <c:v>NF30</c:v>
                </c:pt>
                <c:pt idx="14">
                  <c:v>NF31</c:v>
                </c:pt>
                <c:pt idx="15">
                  <c:v>NF32</c:v>
                </c:pt>
                <c:pt idx="16">
                  <c:v>NF33</c:v>
                </c:pt>
                <c:pt idx="17">
                  <c:v>NF34</c:v>
                </c:pt>
                <c:pt idx="18">
                  <c:v>NF35</c:v>
                </c:pt>
                <c:pt idx="19">
                  <c:v>NF36</c:v>
                </c:pt>
                <c:pt idx="20">
                  <c:v>NF37</c:v>
                </c:pt>
                <c:pt idx="21">
                  <c:v>NF38</c:v>
                </c:pt>
                <c:pt idx="22">
                  <c:v>NF39</c:v>
                </c:pt>
                <c:pt idx="23">
                  <c:v>NF40</c:v>
                </c:pt>
                <c:pt idx="24">
                  <c:v>NF43</c:v>
                </c:pt>
                <c:pt idx="25">
                  <c:v>NF48</c:v>
                </c:pt>
                <c:pt idx="26">
                  <c:v>NF52</c:v>
                </c:pt>
                <c:pt idx="27">
                  <c:v>NF53</c:v>
                </c:pt>
              </c:strCache>
            </c:strRef>
          </c:cat>
          <c:val>
            <c:numRef>
              <c:f>Q.ABERTAS!$C$10:$AD$10</c:f>
              <c:numCache>
                <c:formatCode>General</c:formatCode>
                <c:ptCount val="28"/>
                <c:pt idx="1">
                  <c:v>1</c:v>
                </c:pt>
                <c:pt idx="3">
                  <c:v>6</c:v>
                </c:pt>
                <c:pt idx="4">
                  <c:v>3</c:v>
                </c:pt>
                <c:pt idx="6">
                  <c:v>2</c:v>
                </c:pt>
                <c:pt idx="7">
                  <c:v>1</c:v>
                </c:pt>
                <c:pt idx="12">
                  <c:v>2</c:v>
                </c:pt>
                <c:pt idx="13">
                  <c:v>14</c:v>
                </c:pt>
                <c:pt idx="16">
                  <c:v>14</c:v>
                </c:pt>
                <c:pt idx="20">
                  <c:v>8</c:v>
                </c:pt>
                <c:pt idx="22">
                  <c:v>3</c:v>
                </c:pt>
                <c:pt idx="23">
                  <c:v>1</c:v>
                </c:pt>
              </c:numCache>
            </c:numRef>
          </c:val>
        </c:ser>
        <c:gapWidth val="55"/>
        <c:gapDepth val="55"/>
        <c:shape val="box"/>
        <c:axId val="63132800"/>
        <c:axId val="63134336"/>
        <c:axId val="0"/>
      </c:bar3DChart>
      <c:catAx>
        <c:axId val="63132800"/>
        <c:scaling>
          <c:orientation val="minMax"/>
        </c:scaling>
        <c:axPos val="b"/>
        <c:majorTickMark val="none"/>
        <c:tickLblPos val="nextTo"/>
        <c:crossAx val="63134336"/>
        <c:crosses val="autoZero"/>
        <c:auto val="1"/>
        <c:lblAlgn val="ctr"/>
        <c:lblOffset val="100"/>
      </c:catAx>
      <c:valAx>
        <c:axId val="63134336"/>
        <c:scaling>
          <c:orientation val="minMax"/>
        </c:scaling>
        <c:axPos val="l"/>
        <c:majorGridlines/>
        <c:numFmt formatCode="0%" sourceLinked="1"/>
        <c:majorTickMark val="none"/>
        <c:tickLblPos val="nextTo"/>
        <c:crossAx val="63132800"/>
        <c:crosses val="autoZero"/>
        <c:crossBetween val="between"/>
      </c:valAx>
    </c:plotArea>
    <c:legend>
      <c:legendPos val="r"/>
      <c:layout/>
    </c:legend>
    <c:plotVisOnly val="1"/>
  </c:chart>
  <c:printSettings>
    <c:headerFooter/>
    <c:pageMargins b="0.75000000000000022" l="0.70000000000000018" r="0.70000000000000018" t="0.75000000000000022" header="0.3000000000000001" footer="0.3000000000000001"/>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a:pPr>
            <a:r>
              <a:rPr lang="en-US"/>
              <a:t>Gráfico 4:</a:t>
            </a:r>
            <a:r>
              <a:rPr lang="en-US" baseline="0"/>
              <a:t> </a:t>
            </a:r>
            <a:r>
              <a:rPr lang="en-US"/>
              <a:t>Futuras Ações</a:t>
            </a:r>
          </a:p>
        </c:rich>
      </c:tx>
      <c:layout/>
    </c:title>
    <c:view3D>
      <c:rAngAx val="1"/>
    </c:view3D>
    <c:plotArea>
      <c:layout/>
      <c:bar3DChart>
        <c:barDir val="col"/>
        <c:grouping val="percentStacked"/>
        <c:ser>
          <c:idx val="0"/>
          <c:order val="0"/>
          <c:tx>
            <c:strRef>
              <c:f>Q.ABERTAS!$B$47</c:f>
              <c:strCache>
                <c:ptCount val="1"/>
                <c:pt idx="0">
                  <c:v>a)Área das  Didáticas Espécificas</c:v>
                </c:pt>
              </c:strCache>
            </c:strRef>
          </c:tx>
          <c:cat>
            <c:strRef>
              <c:f>Q.ABERTAS!$C$46:$AD$46</c:f>
              <c:strCache>
                <c:ptCount val="28"/>
                <c:pt idx="0">
                  <c:v>NF1</c:v>
                </c:pt>
                <c:pt idx="1">
                  <c:v>NF2</c:v>
                </c:pt>
                <c:pt idx="2">
                  <c:v>NF5</c:v>
                </c:pt>
                <c:pt idx="3">
                  <c:v>NF7</c:v>
                </c:pt>
                <c:pt idx="4">
                  <c:v>NF10</c:v>
                </c:pt>
                <c:pt idx="5">
                  <c:v>NF14</c:v>
                </c:pt>
                <c:pt idx="6">
                  <c:v>NF15</c:v>
                </c:pt>
                <c:pt idx="7">
                  <c:v>NF16</c:v>
                </c:pt>
                <c:pt idx="8">
                  <c:v>NF17</c:v>
                </c:pt>
                <c:pt idx="9">
                  <c:v>NF21</c:v>
                </c:pt>
                <c:pt idx="10">
                  <c:v>NF22</c:v>
                </c:pt>
                <c:pt idx="11">
                  <c:v>NF26</c:v>
                </c:pt>
                <c:pt idx="12">
                  <c:v>NF29</c:v>
                </c:pt>
                <c:pt idx="13">
                  <c:v>NF30</c:v>
                </c:pt>
                <c:pt idx="14">
                  <c:v>NF31</c:v>
                </c:pt>
                <c:pt idx="15">
                  <c:v>NF32</c:v>
                </c:pt>
                <c:pt idx="16">
                  <c:v>NF33</c:v>
                </c:pt>
                <c:pt idx="17">
                  <c:v>NF34</c:v>
                </c:pt>
                <c:pt idx="18">
                  <c:v>NF35</c:v>
                </c:pt>
                <c:pt idx="19">
                  <c:v>NF36</c:v>
                </c:pt>
                <c:pt idx="20">
                  <c:v>NF37</c:v>
                </c:pt>
                <c:pt idx="21">
                  <c:v>NF38</c:v>
                </c:pt>
                <c:pt idx="22">
                  <c:v>NF39</c:v>
                </c:pt>
                <c:pt idx="23">
                  <c:v>NF40</c:v>
                </c:pt>
                <c:pt idx="24">
                  <c:v>NF43</c:v>
                </c:pt>
                <c:pt idx="25">
                  <c:v>NF48</c:v>
                </c:pt>
                <c:pt idx="26">
                  <c:v>NF52</c:v>
                </c:pt>
                <c:pt idx="27">
                  <c:v>NF53</c:v>
                </c:pt>
              </c:strCache>
            </c:strRef>
          </c:cat>
          <c:val>
            <c:numRef>
              <c:f>Q.ABERTAS!$C$47:$AD$47</c:f>
              <c:numCache>
                <c:formatCode>General</c:formatCode>
                <c:ptCount val="28"/>
                <c:pt idx="0">
                  <c:v>7</c:v>
                </c:pt>
                <c:pt idx="1">
                  <c:v>4</c:v>
                </c:pt>
                <c:pt idx="2">
                  <c:v>5</c:v>
                </c:pt>
                <c:pt idx="3">
                  <c:v>15</c:v>
                </c:pt>
                <c:pt idx="4">
                  <c:v>14</c:v>
                </c:pt>
                <c:pt idx="5">
                  <c:v>10</c:v>
                </c:pt>
                <c:pt idx="6">
                  <c:v>9</c:v>
                </c:pt>
                <c:pt idx="7">
                  <c:v>6</c:v>
                </c:pt>
                <c:pt idx="8">
                  <c:v>8</c:v>
                </c:pt>
                <c:pt idx="9">
                  <c:v>3</c:v>
                </c:pt>
                <c:pt idx="10">
                  <c:v>8</c:v>
                </c:pt>
                <c:pt idx="11">
                  <c:v>9</c:v>
                </c:pt>
                <c:pt idx="12">
                  <c:v>5</c:v>
                </c:pt>
                <c:pt idx="13">
                  <c:v>4</c:v>
                </c:pt>
                <c:pt idx="14">
                  <c:v>2</c:v>
                </c:pt>
                <c:pt idx="15">
                  <c:v>2</c:v>
                </c:pt>
                <c:pt idx="16">
                  <c:v>8</c:v>
                </c:pt>
                <c:pt idx="17">
                  <c:v>3</c:v>
                </c:pt>
                <c:pt idx="18">
                  <c:v>6</c:v>
                </c:pt>
                <c:pt idx="19">
                  <c:v>20</c:v>
                </c:pt>
                <c:pt idx="20">
                  <c:v>15</c:v>
                </c:pt>
                <c:pt idx="21">
                  <c:v>11</c:v>
                </c:pt>
                <c:pt idx="22">
                  <c:v>8</c:v>
                </c:pt>
                <c:pt idx="23">
                  <c:v>7</c:v>
                </c:pt>
                <c:pt idx="24">
                  <c:v>8</c:v>
                </c:pt>
                <c:pt idx="25">
                  <c:v>5</c:v>
                </c:pt>
                <c:pt idx="26">
                  <c:v>3</c:v>
                </c:pt>
                <c:pt idx="27">
                  <c:v>12</c:v>
                </c:pt>
              </c:numCache>
            </c:numRef>
          </c:val>
        </c:ser>
        <c:ser>
          <c:idx val="1"/>
          <c:order val="1"/>
          <c:tx>
            <c:strRef>
              <c:f>Q.ABERTAS!$B$48</c:f>
              <c:strCache>
                <c:ptCount val="1"/>
                <c:pt idx="0">
                  <c:v>b)Área das Tecnologias da Informação e da Comunicação</c:v>
                </c:pt>
              </c:strCache>
            </c:strRef>
          </c:tx>
          <c:cat>
            <c:strRef>
              <c:f>Q.ABERTAS!$C$46:$AD$46</c:f>
              <c:strCache>
                <c:ptCount val="28"/>
                <c:pt idx="0">
                  <c:v>NF1</c:v>
                </c:pt>
                <c:pt idx="1">
                  <c:v>NF2</c:v>
                </c:pt>
                <c:pt idx="2">
                  <c:v>NF5</c:v>
                </c:pt>
                <c:pt idx="3">
                  <c:v>NF7</c:v>
                </c:pt>
                <c:pt idx="4">
                  <c:v>NF10</c:v>
                </c:pt>
                <c:pt idx="5">
                  <c:v>NF14</c:v>
                </c:pt>
                <c:pt idx="6">
                  <c:v>NF15</c:v>
                </c:pt>
                <c:pt idx="7">
                  <c:v>NF16</c:v>
                </c:pt>
                <c:pt idx="8">
                  <c:v>NF17</c:v>
                </c:pt>
                <c:pt idx="9">
                  <c:v>NF21</c:v>
                </c:pt>
                <c:pt idx="10">
                  <c:v>NF22</c:v>
                </c:pt>
                <c:pt idx="11">
                  <c:v>NF26</c:v>
                </c:pt>
                <c:pt idx="12">
                  <c:v>NF29</c:v>
                </c:pt>
                <c:pt idx="13">
                  <c:v>NF30</c:v>
                </c:pt>
                <c:pt idx="14">
                  <c:v>NF31</c:v>
                </c:pt>
                <c:pt idx="15">
                  <c:v>NF32</c:v>
                </c:pt>
                <c:pt idx="16">
                  <c:v>NF33</c:v>
                </c:pt>
                <c:pt idx="17">
                  <c:v>NF34</c:v>
                </c:pt>
                <c:pt idx="18">
                  <c:v>NF35</c:v>
                </c:pt>
                <c:pt idx="19">
                  <c:v>NF36</c:v>
                </c:pt>
                <c:pt idx="20">
                  <c:v>NF37</c:v>
                </c:pt>
                <c:pt idx="21">
                  <c:v>NF38</c:v>
                </c:pt>
                <c:pt idx="22">
                  <c:v>NF39</c:v>
                </c:pt>
                <c:pt idx="23">
                  <c:v>NF40</c:v>
                </c:pt>
                <c:pt idx="24">
                  <c:v>NF43</c:v>
                </c:pt>
                <c:pt idx="25">
                  <c:v>NF48</c:v>
                </c:pt>
                <c:pt idx="26">
                  <c:v>NF52</c:v>
                </c:pt>
                <c:pt idx="27">
                  <c:v>NF53</c:v>
                </c:pt>
              </c:strCache>
            </c:strRef>
          </c:cat>
          <c:val>
            <c:numRef>
              <c:f>Q.ABERTAS!$C$48:$AD$48</c:f>
              <c:numCache>
                <c:formatCode>General</c:formatCode>
                <c:ptCount val="28"/>
                <c:pt idx="0">
                  <c:v>5</c:v>
                </c:pt>
                <c:pt idx="1">
                  <c:v>7</c:v>
                </c:pt>
                <c:pt idx="2">
                  <c:v>7</c:v>
                </c:pt>
                <c:pt idx="3">
                  <c:v>2</c:v>
                </c:pt>
                <c:pt idx="4">
                  <c:v>5</c:v>
                </c:pt>
                <c:pt idx="5">
                  <c:v>11</c:v>
                </c:pt>
                <c:pt idx="6">
                  <c:v>19</c:v>
                </c:pt>
                <c:pt idx="7">
                  <c:v>12</c:v>
                </c:pt>
                <c:pt idx="8">
                  <c:v>9</c:v>
                </c:pt>
                <c:pt idx="9">
                  <c:v>3</c:v>
                </c:pt>
                <c:pt idx="10">
                  <c:v>7</c:v>
                </c:pt>
                <c:pt idx="11">
                  <c:v>12</c:v>
                </c:pt>
                <c:pt idx="12">
                  <c:v>3</c:v>
                </c:pt>
                <c:pt idx="13">
                  <c:v>10</c:v>
                </c:pt>
                <c:pt idx="14">
                  <c:v>11</c:v>
                </c:pt>
                <c:pt idx="15">
                  <c:v>3</c:v>
                </c:pt>
                <c:pt idx="16">
                  <c:v>5</c:v>
                </c:pt>
                <c:pt idx="17">
                  <c:v>4</c:v>
                </c:pt>
                <c:pt idx="18">
                  <c:v>7</c:v>
                </c:pt>
                <c:pt idx="19">
                  <c:v>22</c:v>
                </c:pt>
                <c:pt idx="20">
                  <c:v>4</c:v>
                </c:pt>
                <c:pt idx="21">
                  <c:v>9</c:v>
                </c:pt>
                <c:pt idx="22">
                  <c:v>4</c:v>
                </c:pt>
                <c:pt idx="23">
                  <c:v>2</c:v>
                </c:pt>
                <c:pt idx="24">
                  <c:v>8</c:v>
                </c:pt>
                <c:pt idx="25">
                  <c:v>12</c:v>
                </c:pt>
                <c:pt idx="26">
                  <c:v>5</c:v>
                </c:pt>
                <c:pt idx="27">
                  <c:v>4</c:v>
                </c:pt>
              </c:numCache>
            </c:numRef>
          </c:val>
        </c:ser>
        <c:ser>
          <c:idx val="2"/>
          <c:order val="2"/>
          <c:tx>
            <c:strRef>
              <c:f>Q.ABERTAS!$B$49</c:f>
              <c:strCache>
                <c:ptCount val="1"/>
                <c:pt idx="0">
                  <c:v>c)Área das Ciências da Educação</c:v>
                </c:pt>
              </c:strCache>
            </c:strRef>
          </c:tx>
          <c:cat>
            <c:strRef>
              <c:f>Q.ABERTAS!$C$46:$AD$46</c:f>
              <c:strCache>
                <c:ptCount val="28"/>
                <c:pt idx="0">
                  <c:v>NF1</c:v>
                </c:pt>
                <c:pt idx="1">
                  <c:v>NF2</c:v>
                </c:pt>
                <c:pt idx="2">
                  <c:v>NF5</c:v>
                </c:pt>
                <c:pt idx="3">
                  <c:v>NF7</c:v>
                </c:pt>
                <c:pt idx="4">
                  <c:v>NF10</c:v>
                </c:pt>
                <c:pt idx="5">
                  <c:v>NF14</c:v>
                </c:pt>
                <c:pt idx="6">
                  <c:v>NF15</c:v>
                </c:pt>
                <c:pt idx="7">
                  <c:v>NF16</c:v>
                </c:pt>
                <c:pt idx="8">
                  <c:v>NF17</c:v>
                </c:pt>
                <c:pt idx="9">
                  <c:v>NF21</c:v>
                </c:pt>
                <c:pt idx="10">
                  <c:v>NF22</c:v>
                </c:pt>
                <c:pt idx="11">
                  <c:v>NF26</c:v>
                </c:pt>
                <c:pt idx="12">
                  <c:v>NF29</c:v>
                </c:pt>
                <c:pt idx="13">
                  <c:v>NF30</c:v>
                </c:pt>
                <c:pt idx="14">
                  <c:v>NF31</c:v>
                </c:pt>
                <c:pt idx="15">
                  <c:v>NF32</c:v>
                </c:pt>
                <c:pt idx="16">
                  <c:v>NF33</c:v>
                </c:pt>
                <c:pt idx="17">
                  <c:v>NF34</c:v>
                </c:pt>
                <c:pt idx="18">
                  <c:v>NF35</c:v>
                </c:pt>
                <c:pt idx="19">
                  <c:v>NF36</c:v>
                </c:pt>
                <c:pt idx="20">
                  <c:v>NF37</c:v>
                </c:pt>
                <c:pt idx="21">
                  <c:v>NF38</c:v>
                </c:pt>
                <c:pt idx="22">
                  <c:v>NF39</c:v>
                </c:pt>
                <c:pt idx="23">
                  <c:v>NF40</c:v>
                </c:pt>
                <c:pt idx="24">
                  <c:v>NF43</c:v>
                </c:pt>
                <c:pt idx="25">
                  <c:v>NF48</c:v>
                </c:pt>
                <c:pt idx="26">
                  <c:v>NF52</c:v>
                </c:pt>
                <c:pt idx="27">
                  <c:v>NF53</c:v>
                </c:pt>
              </c:strCache>
            </c:strRef>
          </c:cat>
          <c:val>
            <c:numRef>
              <c:f>Q.ABERTAS!$C$49:$AD$49</c:f>
              <c:numCache>
                <c:formatCode>General</c:formatCode>
                <c:ptCount val="28"/>
                <c:pt idx="0">
                  <c:v>0</c:v>
                </c:pt>
                <c:pt idx="1">
                  <c:v>4</c:v>
                </c:pt>
                <c:pt idx="2">
                  <c:v>2</c:v>
                </c:pt>
                <c:pt idx="3">
                  <c:v>5</c:v>
                </c:pt>
                <c:pt idx="4">
                  <c:v>0</c:v>
                </c:pt>
                <c:pt idx="5">
                  <c:v>6</c:v>
                </c:pt>
                <c:pt idx="6">
                  <c:v>2</c:v>
                </c:pt>
                <c:pt idx="7">
                  <c:v>0</c:v>
                </c:pt>
                <c:pt idx="8">
                  <c:v>0</c:v>
                </c:pt>
                <c:pt idx="9">
                  <c:v>1</c:v>
                </c:pt>
                <c:pt idx="10">
                  <c:v>3</c:v>
                </c:pt>
                <c:pt idx="11">
                  <c:v>1</c:v>
                </c:pt>
                <c:pt idx="12">
                  <c:v>3</c:v>
                </c:pt>
                <c:pt idx="13">
                  <c:v>5</c:v>
                </c:pt>
                <c:pt idx="14">
                  <c:v>1</c:v>
                </c:pt>
                <c:pt idx="15">
                  <c:v>1</c:v>
                </c:pt>
                <c:pt idx="16">
                  <c:v>1</c:v>
                </c:pt>
                <c:pt idx="17">
                  <c:v>0</c:v>
                </c:pt>
                <c:pt idx="18">
                  <c:v>0</c:v>
                </c:pt>
                <c:pt idx="19">
                  <c:v>10</c:v>
                </c:pt>
                <c:pt idx="20">
                  <c:v>1</c:v>
                </c:pt>
                <c:pt idx="21">
                  <c:v>1</c:v>
                </c:pt>
                <c:pt idx="22">
                  <c:v>2</c:v>
                </c:pt>
                <c:pt idx="23">
                  <c:v>5</c:v>
                </c:pt>
                <c:pt idx="24">
                  <c:v>2</c:v>
                </c:pt>
                <c:pt idx="25">
                  <c:v>1</c:v>
                </c:pt>
                <c:pt idx="26">
                  <c:v>3</c:v>
                </c:pt>
                <c:pt idx="27">
                  <c:v>0</c:v>
                </c:pt>
              </c:numCache>
            </c:numRef>
          </c:val>
        </c:ser>
        <c:ser>
          <c:idx val="3"/>
          <c:order val="3"/>
          <c:tx>
            <c:strRef>
              <c:f>Q.ABERTAS!$B$50</c:f>
              <c:strCache>
                <c:ptCount val="1"/>
                <c:pt idx="0">
                  <c:v>d)Área Transversal</c:v>
                </c:pt>
              </c:strCache>
            </c:strRef>
          </c:tx>
          <c:cat>
            <c:strRef>
              <c:f>Q.ABERTAS!$C$46:$AD$46</c:f>
              <c:strCache>
                <c:ptCount val="28"/>
                <c:pt idx="0">
                  <c:v>NF1</c:v>
                </c:pt>
                <c:pt idx="1">
                  <c:v>NF2</c:v>
                </c:pt>
                <c:pt idx="2">
                  <c:v>NF5</c:v>
                </c:pt>
                <c:pt idx="3">
                  <c:v>NF7</c:v>
                </c:pt>
                <c:pt idx="4">
                  <c:v>NF10</c:v>
                </c:pt>
                <c:pt idx="5">
                  <c:v>NF14</c:v>
                </c:pt>
                <c:pt idx="6">
                  <c:v>NF15</c:v>
                </c:pt>
                <c:pt idx="7">
                  <c:v>NF16</c:v>
                </c:pt>
                <c:pt idx="8">
                  <c:v>NF17</c:v>
                </c:pt>
                <c:pt idx="9">
                  <c:v>NF21</c:v>
                </c:pt>
                <c:pt idx="10">
                  <c:v>NF22</c:v>
                </c:pt>
                <c:pt idx="11">
                  <c:v>NF26</c:v>
                </c:pt>
                <c:pt idx="12">
                  <c:v>NF29</c:v>
                </c:pt>
                <c:pt idx="13">
                  <c:v>NF30</c:v>
                </c:pt>
                <c:pt idx="14">
                  <c:v>NF31</c:v>
                </c:pt>
                <c:pt idx="15">
                  <c:v>NF32</c:v>
                </c:pt>
                <c:pt idx="16">
                  <c:v>NF33</c:v>
                </c:pt>
                <c:pt idx="17">
                  <c:v>NF34</c:v>
                </c:pt>
                <c:pt idx="18">
                  <c:v>NF35</c:v>
                </c:pt>
                <c:pt idx="19">
                  <c:v>NF36</c:v>
                </c:pt>
                <c:pt idx="20">
                  <c:v>NF37</c:v>
                </c:pt>
                <c:pt idx="21">
                  <c:v>NF38</c:v>
                </c:pt>
                <c:pt idx="22">
                  <c:v>NF39</c:v>
                </c:pt>
                <c:pt idx="23">
                  <c:v>NF40</c:v>
                </c:pt>
                <c:pt idx="24">
                  <c:v>NF43</c:v>
                </c:pt>
                <c:pt idx="25">
                  <c:v>NF48</c:v>
                </c:pt>
                <c:pt idx="26">
                  <c:v>NF52</c:v>
                </c:pt>
                <c:pt idx="27">
                  <c:v>NF53</c:v>
                </c:pt>
              </c:strCache>
            </c:strRef>
          </c:cat>
          <c:val>
            <c:numRef>
              <c:f>Q.ABERTAS!$C$50:$AD$50</c:f>
              <c:numCache>
                <c:formatCode>General</c:formatCode>
                <c:ptCount val="28"/>
                <c:pt idx="0">
                  <c:v>0</c:v>
                </c:pt>
                <c:pt idx="1">
                  <c:v>0</c:v>
                </c:pt>
                <c:pt idx="2">
                  <c:v>0</c:v>
                </c:pt>
                <c:pt idx="3">
                  <c:v>3</c:v>
                </c:pt>
                <c:pt idx="4">
                  <c:v>1</c:v>
                </c:pt>
                <c:pt idx="5">
                  <c:v>0</c:v>
                </c:pt>
                <c:pt idx="6">
                  <c:v>6</c:v>
                </c:pt>
                <c:pt idx="7">
                  <c:v>0</c:v>
                </c:pt>
                <c:pt idx="8">
                  <c:v>0</c:v>
                </c:pt>
                <c:pt idx="9">
                  <c:v>1</c:v>
                </c:pt>
                <c:pt idx="10">
                  <c:v>1</c:v>
                </c:pt>
                <c:pt idx="11">
                  <c:v>0</c:v>
                </c:pt>
                <c:pt idx="12">
                  <c:v>7</c:v>
                </c:pt>
                <c:pt idx="13">
                  <c:v>3</c:v>
                </c:pt>
                <c:pt idx="14">
                  <c:v>0</c:v>
                </c:pt>
                <c:pt idx="15">
                  <c:v>0</c:v>
                </c:pt>
                <c:pt idx="16">
                  <c:v>7</c:v>
                </c:pt>
                <c:pt idx="17">
                  <c:v>0</c:v>
                </c:pt>
                <c:pt idx="18">
                  <c:v>1</c:v>
                </c:pt>
                <c:pt idx="19">
                  <c:v>6</c:v>
                </c:pt>
                <c:pt idx="20">
                  <c:v>2</c:v>
                </c:pt>
                <c:pt idx="21">
                  <c:v>0</c:v>
                </c:pt>
                <c:pt idx="22">
                  <c:v>2</c:v>
                </c:pt>
                <c:pt idx="23">
                  <c:v>2</c:v>
                </c:pt>
                <c:pt idx="24">
                  <c:v>3</c:v>
                </c:pt>
                <c:pt idx="25">
                  <c:v>0</c:v>
                </c:pt>
                <c:pt idx="26">
                  <c:v>0</c:v>
                </c:pt>
                <c:pt idx="27">
                  <c:v>0</c:v>
                </c:pt>
              </c:numCache>
            </c:numRef>
          </c:val>
        </c:ser>
        <c:dLbls/>
        <c:gapWidth val="55"/>
        <c:gapDepth val="55"/>
        <c:shape val="box"/>
        <c:axId val="126015744"/>
        <c:axId val="126643584"/>
        <c:axId val="0"/>
      </c:bar3DChart>
      <c:catAx>
        <c:axId val="126015744"/>
        <c:scaling>
          <c:orientation val="minMax"/>
        </c:scaling>
        <c:axPos val="b"/>
        <c:majorTickMark val="none"/>
        <c:tickLblPos val="nextTo"/>
        <c:txPr>
          <a:bodyPr/>
          <a:lstStyle/>
          <a:p>
            <a:pPr>
              <a:defRPr sz="800"/>
            </a:pPr>
            <a:endParaRPr lang="pt-PT"/>
          </a:p>
        </c:txPr>
        <c:crossAx val="126643584"/>
        <c:crosses val="autoZero"/>
        <c:auto val="1"/>
        <c:lblAlgn val="ctr"/>
        <c:lblOffset val="100"/>
      </c:catAx>
      <c:valAx>
        <c:axId val="126643584"/>
        <c:scaling>
          <c:orientation val="minMax"/>
        </c:scaling>
        <c:axPos val="l"/>
        <c:majorGridlines/>
        <c:numFmt formatCode="0%" sourceLinked="1"/>
        <c:majorTickMark val="none"/>
        <c:tickLblPos val="nextTo"/>
        <c:txPr>
          <a:bodyPr/>
          <a:lstStyle/>
          <a:p>
            <a:pPr>
              <a:defRPr sz="800"/>
            </a:pPr>
            <a:endParaRPr lang="pt-PT"/>
          </a:p>
        </c:txPr>
        <c:crossAx val="126015744"/>
        <c:crosses val="autoZero"/>
        <c:crossBetween val="between"/>
      </c:valAx>
    </c:plotArea>
    <c:legend>
      <c:legendPos val="r"/>
      <c:layout/>
      <c:txPr>
        <a:bodyPr/>
        <a:lstStyle/>
        <a:p>
          <a:pPr>
            <a:defRPr sz="800"/>
          </a:pPr>
          <a:endParaRPr lang="pt-PT"/>
        </a:p>
      </c:txPr>
    </c:legend>
    <c:plotVisOnly val="1"/>
  </c:chart>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a:pPr>
            <a:r>
              <a:rPr lang="en-US"/>
              <a:t>Gráfico 3: Aspeto a melhorar</a:t>
            </a:r>
          </a:p>
        </c:rich>
      </c:tx>
      <c:layout/>
    </c:title>
    <c:view3D>
      <c:rAngAx val="1"/>
    </c:view3D>
    <c:plotArea>
      <c:layout/>
      <c:bar3DChart>
        <c:barDir val="col"/>
        <c:grouping val="percentStacked"/>
        <c:ser>
          <c:idx val="0"/>
          <c:order val="0"/>
          <c:tx>
            <c:strRef>
              <c:f>Q.ABERTAS!$B$33</c:f>
              <c:strCache>
                <c:ptCount val="1"/>
                <c:pt idx="0">
                  <c:v>a)Fundamentação Teórica</c:v>
                </c:pt>
              </c:strCache>
            </c:strRef>
          </c:tx>
          <c:cat>
            <c:strRef>
              <c:f>Q.ABERTAS!$C$32:$AD$32</c:f>
              <c:strCache>
                <c:ptCount val="28"/>
                <c:pt idx="0">
                  <c:v>NF1</c:v>
                </c:pt>
                <c:pt idx="1">
                  <c:v>NF2</c:v>
                </c:pt>
                <c:pt idx="2">
                  <c:v>NF5</c:v>
                </c:pt>
                <c:pt idx="3">
                  <c:v>NF7</c:v>
                </c:pt>
                <c:pt idx="4">
                  <c:v>NF10</c:v>
                </c:pt>
                <c:pt idx="5">
                  <c:v>NF14</c:v>
                </c:pt>
                <c:pt idx="6">
                  <c:v>NF15</c:v>
                </c:pt>
                <c:pt idx="7">
                  <c:v>NF16</c:v>
                </c:pt>
                <c:pt idx="8">
                  <c:v>NF17</c:v>
                </c:pt>
                <c:pt idx="9">
                  <c:v>NF21</c:v>
                </c:pt>
                <c:pt idx="10">
                  <c:v>NF22</c:v>
                </c:pt>
                <c:pt idx="11">
                  <c:v>NF26</c:v>
                </c:pt>
                <c:pt idx="12">
                  <c:v>NF29</c:v>
                </c:pt>
                <c:pt idx="13">
                  <c:v>NF30</c:v>
                </c:pt>
                <c:pt idx="14">
                  <c:v>NF31</c:v>
                </c:pt>
                <c:pt idx="15">
                  <c:v>NF32</c:v>
                </c:pt>
                <c:pt idx="16">
                  <c:v>NF33</c:v>
                </c:pt>
                <c:pt idx="17">
                  <c:v>NF34</c:v>
                </c:pt>
                <c:pt idx="18">
                  <c:v>NF35</c:v>
                </c:pt>
                <c:pt idx="19">
                  <c:v>NF36</c:v>
                </c:pt>
                <c:pt idx="20">
                  <c:v>NF37</c:v>
                </c:pt>
                <c:pt idx="21">
                  <c:v>NF38</c:v>
                </c:pt>
                <c:pt idx="22">
                  <c:v>NF39</c:v>
                </c:pt>
                <c:pt idx="23">
                  <c:v>NF40</c:v>
                </c:pt>
                <c:pt idx="24">
                  <c:v>NF43</c:v>
                </c:pt>
                <c:pt idx="25">
                  <c:v>NF48</c:v>
                </c:pt>
                <c:pt idx="26">
                  <c:v>NF52</c:v>
                </c:pt>
                <c:pt idx="27">
                  <c:v>NF53</c:v>
                </c:pt>
              </c:strCache>
            </c:strRef>
          </c:cat>
          <c:val>
            <c:numRef>
              <c:f>Q.ABERTAS!$C$33:$AD$33</c:f>
              <c:numCache>
                <c:formatCode>General</c:formatCode>
                <c:ptCount val="28"/>
                <c:pt idx="0">
                  <c:v>4</c:v>
                </c:pt>
                <c:pt idx="3">
                  <c:v>2</c:v>
                </c:pt>
                <c:pt idx="4">
                  <c:v>2</c:v>
                </c:pt>
                <c:pt idx="5">
                  <c:v>1</c:v>
                </c:pt>
                <c:pt idx="12">
                  <c:v>1</c:v>
                </c:pt>
                <c:pt idx="16">
                  <c:v>1</c:v>
                </c:pt>
                <c:pt idx="19">
                  <c:v>2</c:v>
                </c:pt>
                <c:pt idx="24">
                  <c:v>1</c:v>
                </c:pt>
              </c:numCache>
            </c:numRef>
          </c:val>
        </c:ser>
        <c:ser>
          <c:idx val="1"/>
          <c:order val="1"/>
          <c:tx>
            <c:strRef>
              <c:f>Q.ABERTAS!$B$34</c:f>
              <c:strCache>
                <c:ptCount val="1"/>
                <c:pt idx="0">
                  <c:v>b)Organização, Diversidade e Aprofundamento de Conteúdos / Temas</c:v>
                </c:pt>
              </c:strCache>
            </c:strRef>
          </c:tx>
          <c:cat>
            <c:strRef>
              <c:f>Q.ABERTAS!$C$32:$AD$32</c:f>
              <c:strCache>
                <c:ptCount val="28"/>
                <c:pt idx="0">
                  <c:v>NF1</c:v>
                </c:pt>
                <c:pt idx="1">
                  <c:v>NF2</c:v>
                </c:pt>
                <c:pt idx="2">
                  <c:v>NF5</c:v>
                </c:pt>
                <c:pt idx="3">
                  <c:v>NF7</c:v>
                </c:pt>
                <c:pt idx="4">
                  <c:v>NF10</c:v>
                </c:pt>
                <c:pt idx="5">
                  <c:v>NF14</c:v>
                </c:pt>
                <c:pt idx="6">
                  <c:v>NF15</c:v>
                </c:pt>
                <c:pt idx="7">
                  <c:v>NF16</c:v>
                </c:pt>
                <c:pt idx="8">
                  <c:v>NF17</c:v>
                </c:pt>
                <c:pt idx="9">
                  <c:v>NF21</c:v>
                </c:pt>
                <c:pt idx="10">
                  <c:v>NF22</c:v>
                </c:pt>
                <c:pt idx="11">
                  <c:v>NF26</c:v>
                </c:pt>
                <c:pt idx="12">
                  <c:v>NF29</c:v>
                </c:pt>
                <c:pt idx="13">
                  <c:v>NF30</c:v>
                </c:pt>
                <c:pt idx="14">
                  <c:v>NF31</c:v>
                </c:pt>
                <c:pt idx="15">
                  <c:v>NF32</c:v>
                </c:pt>
                <c:pt idx="16">
                  <c:v>NF33</c:v>
                </c:pt>
                <c:pt idx="17">
                  <c:v>NF34</c:v>
                </c:pt>
                <c:pt idx="18">
                  <c:v>NF35</c:v>
                </c:pt>
                <c:pt idx="19">
                  <c:v>NF36</c:v>
                </c:pt>
                <c:pt idx="20">
                  <c:v>NF37</c:v>
                </c:pt>
                <c:pt idx="21">
                  <c:v>NF38</c:v>
                </c:pt>
                <c:pt idx="22">
                  <c:v>NF39</c:v>
                </c:pt>
                <c:pt idx="23">
                  <c:v>NF40</c:v>
                </c:pt>
                <c:pt idx="24">
                  <c:v>NF43</c:v>
                </c:pt>
                <c:pt idx="25">
                  <c:v>NF48</c:v>
                </c:pt>
                <c:pt idx="26">
                  <c:v>NF52</c:v>
                </c:pt>
                <c:pt idx="27">
                  <c:v>NF53</c:v>
                </c:pt>
              </c:strCache>
            </c:strRef>
          </c:cat>
          <c:val>
            <c:numRef>
              <c:f>Q.ABERTAS!$C$34:$AD$34</c:f>
              <c:numCache>
                <c:formatCode>General</c:formatCode>
                <c:ptCount val="28"/>
                <c:pt idx="2">
                  <c:v>3</c:v>
                </c:pt>
                <c:pt idx="3">
                  <c:v>3</c:v>
                </c:pt>
                <c:pt idx="4">
                  <c:v>6</c:v>
                </c:pt>
                <c:pt idx="5">
                  <c:v>6</c:v>
                </c:pt>
                <c:pt idx="6">
                  <c:v>7</c:v>
                </c:pt>
                <c:pt idx="7">
                  <c:v>5</c:v>
                </c:pt>
                <c:pt idx="8">
                  <c:v>2</c:v>
                </c:pt>
                <c:pt idx="10">
                  <c:v>7</c:v>
                </c:pt>
                <c:pt idx="11">
                  <c:v>2</c:v>
                </c:pt>
                <c:pt idx="12">
                  <c:v>8</c:v>
                </c:pt>
                <c:pt idx="13">
                  <c:v>4</c:v>
                </c:pt>
                <c:pt idx="14">
                  <c:v>4</c:v>
                </c:pt>
                <c:pt idx="15">
                  <c:v>3</c:v>
                </c:pt>
                <c:pt idx="16">
                  <c:v>14</c:v>
                </c:pt>
                <c:pt idx="18">
                  <c:v>2</c:v>
                </c:pt>
                <c:pt idx="19">
                  <c:v>9</c:v>
                </c:pt>
                <c:pt idx="20">
                  <c:v>5</c:v>
                </c:pt>
                <c:pt idx="21">
                  <c:v>4</c:v>
                </c:pt>
                <c:pt idx="23">
                  <c:v>12</c:v>
                </c:pt>
                <c:pt idx="24">
                  <c:v>6</c:v>
                </c:pt>
                <c:pt idx="26">
                  <c:v>4</c:v>
                </c:pt>
                <c:pt idx="27">
                  <c:v>4</c:v>
                </c:pt>
              </c:numCache>
            </c:numRef>
          </c:val>
        </c:ser>
        <c:ser>
          <c:idx val="2"/>
          <c:order val="2"/>
          <c:tx>
            <c:strRef>
              <c:f>Q.ABERTAS!$B$35</c:f>
              <c:strCache>
                <c:ptCount val="1"/>
                <c:pt idx="0">
                  <c:v>c)Distribuição do tempo</c:v>
                </c:pt>
              </c:strCache>
            </c:strRef>
          </c:tx>
          <c:cat>
            <c:strRef>
              <c:f>Q.ABERTAS!$C$32:$AD$32</c:f>
              <c:strCache>
                <c:ptCount val="28"/>
                <c:pt idx="0">
                  <c:v>NF1</c:v>
                </c:pt>
                <c:pt idx="1">
                  <c:v>NF2</c:v>
                </c:pt>
                <c:pt idx="2">
                  <c:v>NF5</c:v>
                </c:pt>
                <c:pt idx="3">
                  <c:v>NF7</c:v>
                </c:pt>
                <c:pt idx="4">
                  <c:v>NF10</c:v>
                </c:pt>
                <c:pt idx="5">
                  <c:v>NF14</c:v>
                </c:pt>
                <c:pt idx="6">
                  <c:v>NF15</c:v>
                </c:pt>
                <c:pt idx="7">
                  <c:v>NF16</c:v>
                </c:pt>
                <c:pt idx="8">
                  <c:v>NF17</c:v>
                </c:pt>
                <c:pt idx="9">
                  <c:v>NF21</c:v>
                </c:pt>
                <c:pt idx="10">
                  <c:v>NF22</c:v>
                </c:pt>
                <c:pt idx="11">
                  <c:v>NF26</c:v>
                </c:pt>
                <c:pt idx="12">
                  <c:v>NF29</c:v>
                </c:pt>
                <c:pt idx="13">
                  <c:v>NF30</c:v>
                </c:pt>
                <c:pt idx="14">
                  <c:v>NF31</c:v>
                </c:pt>
                <c:pt idx="15">
                  <c:v>NF32</c:v>
                </c:pt>
                <c:pt idx="16">
                  <c:v>NF33</c:v>
                </c:pt>
                <c:pt idx="17">
                  <c:v>NF34</c:v>
                </c:pt>
                <c:pt idx="18">
                  <c:v>NF35</c:v>
                </c:pt>
                <c:pt idx="19">
                  <c:v>NF36</c:v>
                </c:pt>
                <c:pt idx="20">
                  <c:v>NF37</c:v>
                </c:pt>
                <c:pt idx="21">
                  <c:v>NF38</c:v>
                </c:pt>
                <c:pt idx="22">
                  <c:v>NF39</c:v>
                </c:pt>
                <c:pt idx="23">
                  <c:v>NF40</c:v>
                </c:pt>
                <c:pt idx="24">
                  <c:v>NF43</c:v>
                </c:pt>
                <c:pt idx="25">
                  <c:v>NF48</c:v>
                </c:pt>
                <c:pt idx="26">
                  <c:v>NF52</c:v>
                </c:pt>
                <c:pt idx="27">
                  <c:v>NF53</c:v>
                </c:pt>
              </c:strCache>
            </c:strRef>
          </c:cat>
          <c:val>
            <c:numRef>
              <c:f>Q.ABERTAS!$C$35:$AD$35</c:f>
              <c:numCache>
                <c:formatCode>General</c:formatCode>
                <c:ptCount val="28"/>
                <c:pt idx="1">
                  <c:v>1</c:v>
                </c:pt>
                <c:pt idx="2">
                  <c:v>3</c:v>
                </c:pt>
                <c:pt idx="3">
                  <c:v>2</c:v>
                </c:pt>
                <c:pt idx="4">
                  <c:v>1</c:v>
                </c:pt>
                <c:pt idx="6">
                  <c:v>5</c:v>
                </c:pt>
                <c:pt idx="8">
                  <c:v>1</c:v>
                </c:pt>
                <c:pt idx="17">
                  <c:v>2</c:v>
                </c:pt>
                <c:pt idx="19">
                  <c:v>12</c:v>
                </c:pt>
                <c:pt idx="22">
                  <c:v>1</c:v>
                </c:pt>
              </c:numCache>
            </c:numRef>
          </c:val>
        </c:ser>
        <c:ser>
          <c:idx val="3"/>
          <c:order val="3"/>
          <c:tx>
            <c:strRef>
              <c:f>Q.ABERTAS!$B$36</c:f>
              <c:strCache>
                <c:ptCount val="1"/>
                <c:pt idx="0">
                  <c:v>d)OUTROS (têm a ver com o AN da acção de formação)</c:v>
                </c:pt>
              </c:strCache>
            </c:strRef>
          </c:tx>
          <c:cat>
            <c:strRef>
              <c:f>Q.ABERTAS!$C$32:$AD$32</c:f>
              <c:strCache>
                <c:ptCount val="28"/>
                <c:pt idx="0">
                  <c:v>NF1</c:v>
                </c:pt>
                <c:pt idx="1">
                  <c:v>NF2</c:v>
                </c:pt>
                <c:pt idx="2">
                  <c:v>NF5</c:v>
                </c:pt>
                <c:pt idx="3">
                  <c:v>NF7</c:v>
                </c:pt>
                <c:pt idx="4">
                  <c:v>NF10</c:v>
                </c:pt>
                <c:pt idx="5">
                  <c:v>NF14</c:v>
                </c:pt>
                <c:pt idx="6">
                  <c:v>NF15</c:v>
                </c:pt>
                <c:pt idx="7">
                  <c:v>NF16</c:v>
                </c:pt>
                <c:pt idx="8">
                  <c:v>NF17</c:v>
                </c:pt>
                <c:pt idx="9">
                  <c:v>NF21</c:v>
                </c:pt>
                <c:pt idx="10">
                  <c:v>NF22</c:v>
                </c:pt>
                <c:pt idx="11">
                  <c:v>NF26</c:v>
                </c:pt>
                <c:pt idx="12">
                  <c:v>NF29</c:v>
                </c:pt>
                <c:pt idx="13">
                  <c:v>NF30</c:v>
                </c:pt>
                <c:pt idx="14">
                  <c:v>NF31</c:v>
                </c:pt>
                <c:pt idx="15">
                  <c:v>NF32</c:v>
                </c:pt>
                <c:pt idx="16">
                  <c:v>NF33</c:v>
                </c:pt>
                <c:pt idx="17">
                  <c:v>NF34</c:v>
                </c:pt>
                <c:pt idx="18">
                  <c:v>NF35</c:v>
                </c:pt>
                <c:pt idx="19">
                  <c:v>NF36</c:v>
                </c:pt>
                <c:pt idx="20">
                  <c:v>NF37</c:v>
                </c:pt>
                <c:pt idx="21">
                  <c:v>NF38</c:v>
                </c:pt>
                <c:pt idx="22">
                  <c:v>NF39</c:v>
                </c:pt>
                <c:pt idx="23">
                  <c:v>NF40</c:v>
                </c:pt>
                <c:pt idx="24">
                  <c:v>NF43</c:v>
                </c:pt>
                <c:pt idx="25">
                  <c:v>NF48</c:v>
                </c:pt>
                <c:pt idx="26">
                  <c:v>NF52</c:v>
                </c:pt>
                <c:pt idx="27">
                  <c:v>NF53</c:v>
                </c:pt>
              </c:strCache>
            </c:strRef>
          </c:cat>
          <c:val>
            <c:numRef>
              <c:f>Q.ABERTAS!$C$36:$AD$36</c:f>
              <c:numCache>
                <c:formatCode>General</c:formatCode>
                <c:ptCount val="28"/>
                <c:pt idx="0">
                  <c:v>6</c:v>
                </c:pt>
                <c:pt idx="1">
                  <c:v>8</c:v>
                </c:pt>
                <c:pt idx="2">
                  <c:v>3</c:v>
                </c:pt>
                <c:pt idx="3">
                  <c:v>4</c:v>
                </c:pt>
                <c:pt idx="4">
                  <c:v>3</c:v>
                </c:pt>
                <c:pt idx="6">
                  <c:v>6</c:v>
                </c:pt>
                <c:pt idx="7">
                  <c:v>11</c:v>
                </c:pt>
                <c:pt idx="8">
                  <c:v>10</c:v>
                </c:pt>
                <c:pt idx="9">
                  <c:v>3</c:v>
                </c:pt>
                <c:pt idx="10">
                  <c:v>7</c:v>
                </c:pt>
                <c:pt idx="11">
                  <c:v>17</c:v>
                </c:pt>
                <c:pt idx="12">
                  <c:v>7</c:v>
                </c:pt>
                <c:pt idx="13">
                  <c:v>12</c:v>
                </c:pt>
                <c:pt idx="14">
                  <c:v>8</c:v>
                </c:pt>
                <c:pt idx="18">
                  <c:v>3</c:v>
                </c:pt>
                <c:pt idx="19">
                  <c:v>28</c:v>
                </c:pt>
                <c:pt idx="20">
                  <c:v>7</c:v>
                </c:pt>
                <c:pt idx="21">
                  <c:v>10</c:v>
                </c:pt>
                <c:pt idx="22">
                  <c:v>6</c:v>
                </c:pt>
                <c:pt idx="23">
                  <c:v>2</c:v>
                </c:pt>
                <c:pt idx="24">
                  <c:v>9</c:v>
                </c:pt>
                <c:pt idx="25">
                  <c:v>18</c:v>
                </c:pt>
                <c:pt idx="26">
                  <c:v>7</c:v>
                </c:pt>
                <c:pt idx="27">
                  <c:v>10</c:v>
                </c:pt>
              </c:numCache>
            </c:numRef>
          </c:val>
        </c:ser>
        <c:ser>
          <c:idx val="4"/>
          <c:order val="4"/>
          <c:tx>
            <c:strRef>
              <c:f>Q.ABERTAS!$B$37</c:f>
              <c:strCache>
                <c:ptCount val="1"/>
                <c:pt idx="0">
                  <c:v>e)Centro de formação</c:v>
                </c:pt>
              </c:strCache>
            </c:strRef>
          </c:tx>
          <c:cat>
            <c:strRef>
              <c:f>Q.ABERTAS!$C$32:$AD$32</c:f>
              <c:strCache>
                <c:ptCount val="28"/>
                <c:pt idx="0">
                  <c:v>NF1</c:v>
                </c:pt>
                <c:pt idx="1">
                  <c:v>NF2</c:v>
                </c:pt>
                <c:pt idx="2">
                  <c:v>NF5</c:v>
                </c:pt>
                <c:pt idx="3">
                  <c:v>NF7</c:v>
                </c:pt>
                <c:pt idx="4">
                  <c:v>NF10</c:v>
                </c:pt>
                <c:pt idx="5">
                  <c:v>NF14</c:v>
                </c:pt>
                <c:pt idx="6">
                  <c:v>NF15</c:v>
                </c:pt>
                <c:pt idx="7">
                  <c:v>NF16</c:v>
                </c:pt>
                <c:pt idx="8">
                  <c:v>NF17</c:v>
                </c:pt>
                <c:pt idx="9">
                  <c:v>NF21</c:v>
                </c:pt>
                <c:pt idx="10">
                  <c:v>NF22</c:v>
                </c:pt>
                <c:pt idx="11">
                  <c:v>NF26</c:v>
                </c:pt>
                <c:pt idx="12">
                  <c:v>NF29</c:v>
                </c:pt>
                <c:pt idx="13">
                  <c:v>NF30</c:v>
                </c:pt>
                <c:pt idx="14">
                  <c:v>NF31</c:v>
                </c:pt>
                <c:pt idx="15">
                  <c:v>NF32</c:v>
                </c:pt>
                <c:pt idx="16">
                  <c:v>NF33</c:v>
                </c:pt>
                <c:pt idx="17">
                  <c:v>NF34</c:v>
                </c:pt>
                <c:pt idx="18">
                  <c:v>NF35</c:v>
                </c:pt>
                <c:pt idx="19">
                  <c:v>NF36</c:v>
                </c:pt>
                <c:pt idx="20">
                  <c:v>NF37</c:v>
                </c:pt>
                <c:pt idx="21">
                  <c:v>NF38</c:v>
                </c:pt>
                <c:pt idx="22">
                  <c:v>NF39</c:v>
                </c:pt>
                <c:pt idx="23">
                  <c:v>NF40</c:v>
                </c:pt>
                <c:pt idx="24">
                  <c:v>NF43</c:v>
                </c:pt>
                <c:pt idx="25">
                  <c:v>NF48</c:v>
                </c:pt>
                <c:pt idx="26">
                  <c:v>NF52</c:v>
                </c:pt>
                <c:pt idx="27">
                  <c:v>NF53</c:v>
                </c:pt>
              </c:strCache>
            </c:strRef>
          </c:cat>
          <c:val>
            <c:numRef>
              <c:f>Q.ABERTAS!$C$37:$AD$37</c:f>
              <c:numCache>
                <c:formatCode>General</c:formatCode>
                <c:ptCount val="28"/>
                <c:pt idx="4">
                  <c:v>2</c:v>
                </c:pt>
                <c:pt idx="6">
                  <c:v>2</c:v>
                </c:pt>
                <c:pt idx="9">
                  <c:v>1</c:v>
                </c:pt>
                <c:pt idx="10">
                  <c:v>1</c:v>
                </c:pt>
                <c:pt idx="17">
                  <c:v>1</c:v>
                </c:pt>
                <c:pt idx="19">
                  <c:v>1</c:v>
                </c:pt>
                <c:pt idx="22">
                  <c:v>6</c:v>
                </c:pt>
              </c:numCache>
            </c:numRef>
          </c:val>
        </c:ser>
        <c:ser>
          <c:idx val="5"/>
          <c:order val="5"/>
          <c:tx>
            <c:strRef>
              <c:f>Q.ABERTAS!$B$38</c:f>
              <c:strCache>
                <c:ptCount val="1"/>
                <c:pt idx="0">
                  <c:v>f)Não há nada a melhorar</c:v>
                </c:pt>
              </c:strCache>
            </c:strRef>
          </c:tx>
          <c:cat>
            <c:strRef>
              <c:f>Q.ABERTAS!$C$32:$AD$32</c:f>
              <c:strCache>
                <c:ptCount val="28"/>
                <c:pt idx="0">
                  <c:v>NF1</c:v>
                </c:pt>
                <c:pt idx="1">
                  <c:v>NF2</c:v>
                </c:pt>
                <c:pt idx="2">
                  <c:v>NF5</c:v>
                </c:pt>
                <c:pt idx="3">
                  <c:v>NF7</c:v>
                </c:pt>
                <c:pt idx="4">
                  <c:v>NF10</c:v>
                </c:pt>
                <c:pt idx="5">
                  <c:v>NF14</c:v>
                </c:pt>
                <c:pt idx="6">
                  <c:v>NF15</c:v>
                </c:pt>
                <c:pt idx="7">
                  <c:v>NF16</c:v>
                </c:pt>
                <c:pt idx="8">
                  <c:v>NF17</c:v>
                </c:pt>
                <c:pt idx="9">
                  <c:v>NF21</c:v>
                </c:pt>
                <c:pt idx="10">
                  <c:v>NF22</c:v>
                </c:pt>
                <c:pt idx="11">
                  <c:v>NF26</c:v>
                </c:pt>
                <c:pt idx="12">
                  <c:v>NF29</c:v>
                </c:pt>
                <c:pt idx="13">
                  <c:v>NF30</c:v>
                </c:pt>
                <c:pt idx="14">
                  <c:v>NF31</c:v>
                </c:pt>
                <c:pt idx="15">
                  <c:v>NF32</c:v>
                </c:pt>
                <c:pt idx="16">
                  <c:v>NF33</c:v>
                </c:pt>
                <c:pt idx="17">
                  <c:v>NF34</c:v>
                </c:pt>
                <c:pt idx="18">
                  <c:v>NF35</c:v>
                </c:pt>
                <c:pt idx="19">
                  <c:v>NF36</c:v>
                </c:pt>
                <c:pt idx="20">
                  <c:v>NF37</c:v>
                </c:pt>
                <c:pt idx="21">
                  <c:v>NF38</c:v>
                </c:pt>
                <c:pt idx="22">
                  <c:v>NF39</c:v>
                </c:pt>
                <c:pt idx="23">
                  <c:v>NF40</c:v>
                </c:pt>
                <c:pt idx="24">
                  <c:v>NF43</c:v>
                </c:pt>
                <c:pt idx="25">
                  <c:v>NF48</c:v>
                </c:pt>
                <c:pt idx="26">
                  <c:v>NF52</c:v>
                </c:pt>
                <c:pt idx="27">
                  <c:v>NF53</c:v>
                </c:pt>
              </c:strCache>
            </c:strRef>
          </c:cat>
          <c:val>
            <c:numRef>
              <c:f>Q.ABERTAS!$C$38:$AD$38</c:f>
              <c:numCache>
                <c:formatCode>General</c:formatCode>
                <c:ptCount val="28"/>
                <c:pt idx="0">
                  <c:v>2</c:v>
                </c:pt>
                <c:pt idx="1">
                  <c:v>6</c:v>
                </c:pt>
                <c:pt idx="2">
                  <c:v>4</c:v>
                </c:pt>
                <c:pt idx="3">
                  <c:v>10</c:v>
                </c:pt>
                <c:pt idx="4">
                  <c:v>3</c:v>
                </c:pt>
                <c:pt idx="5">
                  <c:v>16</c:v>
                </c:pt>
                <c:pt idx="6">
                  <c:v>16</c:v>
                </c:pt>
                <c:pt idx="7">
                  <c:v>2</c:v>
                </c:pt>
                <c:pt idx="8">
                  <c:v>2</c:v>
                </c:pt>
                <c:pt idx="9">
                  <c:v>3</c:v>
                </c:pt>
                <c:pt idx="10">
                  <c:v>4</c:v>
                </c:pt>
                <c:pt idx="11">
                  <c:v>2</c:v>
                </c:pt>
                <c:pt idx="12">
                  <c:v>1</c:v>
                </c:pt>
                <c:pt idx="13">
                  <c:v>6</c:v>
                </c:pt>
                <c:pt idx="14">
                  <c:v>1</c:v>
                </c:pt>
                <c:pt idx="15">
                  <c:v>3</c:v>
                </c:pt>
                <c:pt idx="16">
                  <c:v>6</c:v>
                </c:pt>
                <c:pt idx="17">
                  <c:v>2</c:v>
                </c:pt>
                <c:pt idx="18">
                  <c:v>9</c:v>
                </c:pt>
                <c:pt idx="19">
                  <c:v>3</c:v>
                </c:pt>
                <c:pt idx="20">
                  <c:v>10</c:v>
                </c:pt>
                <c:pt idx="21">
                  <c:v>7</c:v>
                </c:pt>
                <c:pt idx="22">
                  <c:v>3</c:v>
                </c:pt>
                <c:pt idx="23">
                  <c:v>1</c:v>
                </c:pt>
                <c:pt idx="24">
                  <c:v>5</c:v>
                </c:pt>
                <c:pt idx="27">
                  <c:v>1</c:v>
                </c:pt>
              </c:numCache>
            </c:numRef>
          </c:val>
        </c:ser>
        <c:ser>
          <c:idx val="6"/>
          <c:order val="6"/>
          <c:tx>
            <c:strRef>
              <c:f>Q.ABERTAS!$B$39</c:f>
              <c:strCache>
                <c:ptCount val="1"/>
                <c:pt idx="0">
                  <c:v>g)Instalação e Equipamento</c:v>
                </c:pt>
              </c:strCache>
            </c:strRef>
          </c:tx>
          <c:cat>
            <c:strRef>
              <c:f>Q.ABERTAS!$C$32:$AD$32</c:f>
              <c:strCache>
                <c:ptCount val="28"/>
                <c:pt idx="0">
                  <c:v>NF1</c:v>
                </c:pt>
                <c:pt idx="1">
                  <c:v>NF2</c:v>
                </c:pt>
                <c:pt idx="2">
                  <c:v>NF5</c:v>
                </c:pt>
                <c:pt idx="3">
                  <c:v>NF7</c:v>
                </c:pt>
                <c:pt idx="4">
                  <c:v>NF10</c:v>
                </c:pt>
                <c:pt idx="5">
                  <c:v>NF14</c:v>
                </c:pt>
                <c:pt idx="6">
                  <c:v>NF15</c:v>
                </c:pt>
                <c:pt idx="7">
                  <c:v>NF16</c:v>
                </c:pt>
                <c:pt idx="8">
                  <c:v>NF17</c:v>
                </c:pt>
                <c:pt idx="9">
                  <c:v>NF21</c:v>
                </c:pt>
                <c:pt idx="10">
                  <c:v>NF22</c:v>
                </c:pt>
                <c:pt idx="11">
                  <c:v>NF26</c:v>
                </c:pt>
                <c:pt idx="12">
                  <c:v>NF29</c:v>
                </c:pt>
                <c:pt idx="13">
                  <c:v>NF30</c:v>
                </c:pt>
                <c:pt idx="14">
                  <c:v>NF31</c:v>
                </c:pt>
                <c:pt idx="15">
                  <c:v>NF32</c:v>
                </c:pt>
                <c:pt idx="16">
                  <c:v>NF33</c:v>
                </c:pt>
                <c:pt idx="17">
                  <c:v>NF34</c:v>
                </c:pt>
                <c:pt idx="18">
                  <c:v>NF35</c:v>
                </c:pt>
                <c:pt idx="19">
                  <c:v>NF36</c:v>
                </c:pt>
                <c:pt idx="20">
                  <c:v>NF37</c:v>
                </c:pt>
                <c:pt idx="21">
                  <c:v>NF38</c:v>
                </c:pt>
                <c:pt idx="22">
                  <c:v>NF39</c:v>
                </c:pt>
                <c:pt idx="23">
                  <c:v>NF40</c:v>
                </c:pt>
                <c:pt idx="24">
                  <c:v>NF43</c:v>
                </c:pt>
                <c:pt idx="25">
                  <c:v>NF48</c:v>
                </c:pt>
                <c:pt idx="26">
                  <c:v>NF52</c:v>
                </c:pt>
                <c:pt idx="27">
                  <c:v>NF53</c:v>
                </c:pt>
              </c:strCache>
            </c:strRef>
          </c:cat>
          <c:val>
            <c:numRef>
              <c:f>Q.ABERTAS!$C$39:$AD$39</c:f>
              <c:numCache>
                <c:formatCode>General</c:formatCode>
                <c:ptCount val="28"/>
                <c:pt idx="2">
                  <c:v>1</c:v>
                </c:pt>
                <c:pt idx="5">
                  <c:v>3</c:v>
                </c:pt>
                <c:pt idx="8">
                  <c:v>1</c:v>
                </c:pt>
                <c:pt idx="9">
                  <c:v>1</c:v>
                </c:pt>
                <c:pt idx="11">
                  <c:v>1</c:v>
                </c:pt>
                <c:pt idx="12">
                  <c:v>1</c:v>
                </c:pt>
                <c:pt idx="14">
                  <c:v>1</c:v>
                </c:pt>
                <c:pt idx="19">
                  <c:v>3</c:v>
                </c:pt>
              </c:numCache>
            </c:numRef>
          </c:val>
        </c:ser>
        <c:ser>
          <c:idx val="7"/>
          <c:order val="7"/>
          <c:tx>
            <c:strRef>
              <c:f>Q.ABERTAS!$B$40</c:f>
              <c:strCache>
                <c:ptCount val="1"/>
                <c:pt idx="0">
                  <c:v>h)Avaliação</c:v>
                </c:pt>
              </c:strCache>
            </c:strRef>
          </c:tx>
          <c:cat>
            <c:strRef>
              <c:f>Q.ABERTAS!$C$32:$AD$32</c:f>
              <c:strCache>
                <c:ptCount val="28"/>
                <c:pt idx="0">
                  <c:v>NF1</c:v>
                </c:pt>
                <c:pt idx="1">
                  <c:v>NF2</c:v>
                </c:pt>
                <c:pt idx="2">
                  <c:v>NF5</c:v>
                </c:pt>
                <c:pt idx="3">
                  <c:v>NF7</c:v>
                </c:pt>
                <c:pt idx="4">
                  <c:v>NF10</c:v>
                </c:pt>
                <c:pt idx="5">
                  <c:v>NF14</c:v>
                </c:pt>
                <c:pt idx="6">
                  <c:v>NF15</c:v>
                </c:pt>
                <c:pt idx="7">
                  <c:v>NF16</c:v>
                </c:pt>
                <c:pt idx="8">
                  <c:v>NF17</c:v>
                </c:pt>
                <c:pt idx="9">
                  <c:v>NF21</c:v>
                </c:pt>
                <c:pt idx="10">
                  <c:v>NF22</c:v>
                </c:pt>
                <c:pt idx="11">
                  <c:v>NF26</c:v>
                </c:pt>
                <c:pt idx="12">
                  <c:v>NF29</c:v>
                </c:pt>
                <c:pt idx="13">
                  <c:v>NF30</c:v>
                </c:pt>
                <c:pt idx="14">
                  <c:v>NF31</c:v>
                </c:pt>
                <c:pt idx="15">
                  <c:v>NF32</c:v>
                </c:pt>
                <c:pt idx="16">
                  <c:v>NF33</c:v>
                </c:pt>
                <c:pt idx="17">
                  <c:v>NF34</c:v>
                </c:pt>
                <c:pt idx="18">
                  <c:v>NF35</c:v>
                </c:pt>
                <c:pt idx="19">
                  <c:v>NF36</c:v>
                </c:pt>
                <c:pt idx="20">
                  <c:v>NF37</c:v>
                </c:pt>
                <c:pt idx="21">
                  <c:v>NF38</c:v>
                </c:pt>
                <c:pt idx="22">
                  <c:v>NF39</c:v>
                </c:pt>
                <c:pt idx="23">
                  <c:v>NF40</c:v>
                </c:pt>
                <c:pt idx="24">
                  <c:v>NF43</c:v>
                </c:pt>
                <c:pt idx="25">
                  <c:v>NF48</c:v>
                </c:pt>
                <c:pt idx="26">
                  <c:v>NF52</c:v>
                </c:pt>
                <c:pt idx="27">
                  <c:v>NF53</c:v>
                </c:pt>
              </c:strCache>
            </c:strRef>
          </c:cat>
          <c:val>
            <c:numRef>
              <c:f>Q.ABERTAS!$C$40:$AD$40</c:f>
              <c:numCache>
                <c:formatCode>General</c:formatCode>
                <c:ptCount val="28"/>
                <c:pt idx="3">
                  <c:v>2</c:v>
                </c:pt>
                <c:pt idx="4">
                  <c:v>2</c:v>
                </c:pt>
                <c:pt idx="5">
                  <c:v>1</c:v>
                </c:pt>
                <c:pt idx="17">
                  <c:v>2</c:v>
                </c:pt>
                <c:pt idx="27">
                  <c:v>1</c:v>
                </c:pt>
              </c:numCache>
            </c:numRef>
          </c:val>
        </c:ser>
        <c:ser>
          <c:idx val="8"/>
          <c:order val="8"/>
          <c:tx>
            <c:strRef>
              <c:f>Q.ABERTAS!$B$41</c:f>
              <c:strCache>
                <c:ptCount val="1"/>
                <c:pt idx="0">
                  <c:v>i)Nulo</c:v>
                </c:pt>
              </c:strCache>
            </c:strRef>
          </c:tx>
          <c:cat>
            <c:strRef>
              <c:f>Q.ABERTAS!$C$32:$AD$32</c:f>
              <c:strCache>
                <c:ptCount val="28"/>
                <c:pt idx="0">
                  <c:v>NF1</c:v>
                </c:pt>
                <c:pt idx="1">
                  <c:v>NF2</c:v>
                </c:pt>
                <c:pt idx="2">
                  <c:v>NF5</c:v>
                </c:pt>
                <c:pt idx="3">
                  <c:v>NF7</c:v>
                </c:pt>
                <c:pt idx="4">
                  <c:v>NF10</c:v>
                </c:pt>
                <c:pt idx="5">
                  <c:v>NF14</c:v>
                </c:pt>
                <c:pt idx="6">
                  <c:v>NF15</c:v>
                </c:pt>
                <c:pt idx="7">
                  <c:v>NF16</c:v>
                </c:pt>
                <c:pt idx="8">
                  <c:v>NF17</c:v>
                </c:pt>
                <c:pt idx="9">
                  <c:v>NF21</c:v>
                </c:pt>
                <c:pt idx="10">
                  <c:v>NF22</c:v>
                </c:pt>
                <c:pt idx="11">
                  <c:v>NF26</c:v>
                </c:pt>
                <c:pt idx="12">
                  <c:v>NF29</c:v>
                </c:pt>
                <c:pt idx="13">
                  <c:v>NF30</c:v>
                </c:pt>
                <c:pt idx="14">
                  <c:v>NF31</c:v>
                </c:pt>
                <c:pt idx="15">
                  <c:v>NF32</c:v>
                </c:pt>
                <c:pt idx="16">
                  <c:v>NF33</c:v>
                </c:pt>
                <c:pt idx="17">
                  <c:v>NF34</c:v>
                </c:pt>
                <c:pt idx="18">
                  <c:v>NF35</c:v>
                </c:pt>
                <c:pt idx="19">
                  <c:v>NF36</c:v>
                </c:pt>
                <c:pt idx="20">
                  <c:v>NF37</c:v>
                </c:pt>
                <c:pt idx="21">
                  <c:v>NF38</c:v>
                </c:pt>
                <c:pt idx="22">
                  <c:v>NF39</c:v>
                </c:pt>
                <c:pt idx="23">
                  <c:v>NF40</c:v>
                </c:pt>
                <c:pt idx="24">
                  <c:v>NF43</c:v>
                </c:pt>
                <c:pt idx="25">
                  <c:v>NF48</c:v>
                </c:pt>
                <c:pt idx="26">
                  <c:v>NF52</c:v>
                </c:pt>
                <c:pt idx="27">
                  <c:v>NF53</c:v>
                </c:pt>
              </c:strCache>
            </c:strRef>
          </c:cat>
          <c:val>
            <c:numRef>
              <c:f>Q.ABERTAS!$C$41:$AD$41</c:f>
              <c:numCache>
                <c:formatCode>General</c:formatCode>
                <c:ptCount val="28"/>
                <c:pt idx="3">
                  <c:v>2</c:v>
                </c:pt>
                <c:pt idx="4">
                  <c:v>1</c:v>
                </c:pt>
                <c:pt idx="8">
                  <c:v>1</c:v>
                </c:pt>
                <c:pt idx="23">
                  <c:v>1</c:v>
                </c:pt>
              </c:numCache>
            </c:numRef>
          </c:val>
        </c:ser>
        <c:dLbls/>
        <c:gapWidth val="55"/>
        <c:gapDepth val="55"/>
        <c:shape val="box"/>
        <c:axId val="62808064"/>
        <c:axId val="63425920"/>
        <c:axId val="0"/>
      </c:bar3DChart>
      <c:catAx>
        <c:axId val="62808064"/>
        <c:scaling>
          <c:orientation val="minMax"/>
        </c:scaling>
        <c:axPos val="b"/>
        <c:majorTickMark val="none"/>
        <c:tickLblPos val="nextTo"/>
        <c:crossAx val="63425920"/>
        <c:crosses val="autoZero"/>
        <c:auto val="1"/>
        <c:lblAlgn val="ctr"/>
        <c:lblOffset val="100"/>
      </c:catAx>
      <c:valAx>
        <c:axId val="63425920"/>
        <c:scaling>
          <c:orientation val="minMax"/>
        </c:scaling>
        <c:axPos val="l"/>
        <c:majorGridlines/>
        <c:numFmt formatCode="0%" sourceLinked="1"/>
        <c:majorTickMark val="none"/>
        <c:tickLblPos val="nextTo"/>
        <c:crossAx val="62808064"/>
        <c:crosses val="autoZero"/>
        <c:crossBetween val="between"/>
      </c:valAx>
    </c:plotArea>
    <c:legend>
      <c:legendPos val="r"/>
      <c:layout/>
      <c:txPr>
        <a:bodyPr/>
        <a:lstStyle/>
        <a:p>
          <a:pPr>
            <a:defRPr sz="800"/>
          </a:pPr>
          <a:endParaRPr lang="pt-PT"/>
        </a:p>
      </c:txPr>
    </c:legend>
    <c:plotVisOnly val="1"/>
  </c:chart>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1400"/>
            </a:pPr>
            <a:r>
              <a:rPr lang="pt-PT" sz="1400"/>
              <a:t>Gráfico</a:t>
            </a:r>
            <a:r>
              <a:rPr lang="pt-PT" sz="1400" baseline="0"/>
              <a:t> 24: ASPETOS MAIS POSITIVOS</a:t>
            </a:r>
            <a:endParaRPr lang="pt-PT" sz="1400"/>
          </a:p>
        </c:rich>
      </c:tx>
      <c:layout/>
    </c:title>
    <c:view3D>
      <c:rAngAx val="1"/>
    </c:view3D>
    <c:plotArea>
      <c:layout>
        <c:manualLayout>
          <c:layoutTarget val="inner"/>
          <c:xMode val="edge"/>
          <c:yMode val="edge"/>
          <c:x val="5.9862324995476258E-2"/>
          <c:y val="0.11860149001484169"/>
          <c:w val="0.64318803636000477"/>
          <c:h val="0.78869486797369615"/>
        </c:manualLayout>
      </c:layout>
      <c:bar3DChart>
        <c:barDir val="col"/>
        <c:grouping val="percentStacked"/>
        <c:ser>
          <c:idx val="0"/>
          <c:order val="0"/>
          <c:tx>
            <c:strRef>
              <c:f>Q.ABERTAS!$B$19</c:f>
              <c:strCache>
                <c:ptCount val="1"/>
                <c:pt idx="0">
                  <c:v>a) todos</c:v>
                </c:pt>
              </c:strCache>
            </c:strRef>
          </c:tx>
          <c:cat>
            <c:strRef>
              <c:f>Q.ABERTAS!$C$18:$AD$18</c:f>
              <c:strCache>
                <c:ptCount val="28"/>
                <c:pt idx="0">
                  <c:v>NF1</c:v>
                </c:pt>
                <c:pt idx="1">
                  <c:v>NF2</c:v>
                </c:pt>
                <c:pt idx="2">
                  <c:v>NF5</c:v>
                </c:pt>
                <c:pt idx="3">
                  <c:v>NF7</c:v>
                </c:pt>
                <c:pt idx="4">
                  <c:v>NF10</c:v>
                </c:pt>
                <c:pt idx="5">
                  <c:v>NF14</c:v>
                </c:pt>
                <c:pt idx="6">
                  <c:v>NF15</c:v>
                </c:pt>
                <c:pt idx="7">
                  <c:v>NF16</c:v>
                </c:pt>
                <c:pt idx="8">
                  <c:v>NF17</c:v>
                </c:pt>
                <c:pt idx="9">
                  <c:v>NF21</c:v>
                </c:pt>
                <c:pt idx="10">
                  <c:v>NF22</c:v>
                </c:pt>
                <c:pt idx="11">
                  <c:v>NF26</c:v>
                </c:pt>
                <c:pt idx="12">
                  <c:v>NF29</c:v>
                </c:pt>
                <c:pt idx="13">
                  <c:v>NF30</c:v>
                </c:pt>
                <c:pt idx="14">
                  <c:v>NF31</c:v>
                </c:pt>
                <c:pt idx="15">
                  <c:v>NF32</c:v>
                </c:pt>
                <c:pt idx="16">
                  <c:v>NF33</c:v>
                </c:pt>
                <c:pt idx="17">
                  <c:v>NF34</c:v>
                </c:pt>
                <c:pt idx="18">
                  <c:v>NF35</c:v>
                </c:pt>
                <c:pt idx="19">
                  <c:v>NF36</c:v>
                </c:pt>
                <c:pt idx="20">
                  <c:v>NF37</c:v>
                </c:pt>
                <c:pt idx="21">
                  <c:v>NF38</c:v>
                </c:pt>
                <c:pt idx="22">
                  <c:v>NF39</c:v>
                </c:pt>
                <c:pt idx="23">
                  <c:v>NF40</c:v>
                </c:pt>
                <c:pt idx="24">
                  <c:v>NF43</c:v>
                </c:pt>
                <c:pt idx="25">
                  <c:v>NF48</c:v>
                </c:pt>
                <c:pt idx="26">
                  <c:v>NF52</c:v>
                </c:pt>
                <c:pt idx="27">
                  <c:v>NF53</c:v>
                </c:pt>
              </c:strCache>
            </c:strRef>
          </c:cat>
          <c:val>
            <c:numRef>
              <c:f>Q.ABERTAS!$C$19:$AD$19</c:f>
              <c:numCache>
                <c:formatCode>General</c:formatCode>
                <c:ptCount val="28"/>
                <c:pt idx="0">
                  <c:v>1</c:v>
                </c:pt>
                <c:pt idx="1">
                  <c:v>3</c:v>
                </c:pt>
                <c:pt idx="2">
                  <c:v>1</c:v>
                </c:pt>
                <c:pt idx="3">
                  <c:v>4</c:v>
                </c:pt>
                <c:pt idx="4">
                  <c:v>1</c:v>
                </c:pt>
                <c:pt idx="5">
                  <c:v>4</c:v>
                </c:pt>
                <c:pt idx="6">
                  <c:v>4</c:v>
                </c:pt>
                <c:pt idx="7">
                  <c:v>3</c:v>
                </c:pt>
                <c:pt idx="8">
                  <c:v>3</c:v>
                </c:pt>
                <c:pt idx="13">
                  <c:v>1</c:v>
                </c:pt>
                <c:pt idx="14">
                  <c:v>3</c:v>
                </c:pt>
                <c:pt idx="15">
                  <c:v>1</c:v>
                </c:pt>
                <c:pt idx="16">
                  <c:v>4</c:v>
                </c:pt>
                <c:pt idx="18">
                  <c:v>2</c:v>
                </c:pt>
                <c:pt idx="19">
                  <c:v>3</c:v>
                </c:pt>
                <c:pt idx="21">
                  <c:v>2</c:v>
                </c:pt>
                <c:pt idx="23">
                  <c:v>2</c:v>
                </c:pt>
                <c:pt idx="26">
                  <c:v>1</c:v>
                </c:pt>
              </c:numCache>
            </c:numRef>
          </c:val>
        </c:ser>
        <c:ser>
          <c:idx val="1"/>
          <c:order val="1"/>
          <c:tx>
            <c:strRef>
              <c:f>Q.ABERTAS!$B$20</c:f>
              <c:strCache>
                <c:ptCount val="1"/>
                <c:pt idx="0">
                  <c:v>b) Trabalho prático e colaborativo:</c:v>
                </c:pt>
              </c:strCache>
            </c:strRef>
          </c:tx>
          <c:cat>
            <c:strRef>
              <c:f>Q.ABERTAS!$C$18:$AD$18</c:f>
              <c:strCache>
                <c:ptCount val="28"/>
                <c:pt idx="0">
                  <c:v>NF1</c:v>
                </c:pt>
                <c:pt idx="1">
                  <c:v>NF2</c:v>
                </c:pt>
                <c:pt idx="2">
                  <c:v>NF5</c:v>
                </c:pt>
                <c:pt idx="3">
                  <c:v>NF7</c:v>
                </c:pt>
                <c:pt idx="4">
                  <c:v>NF10</c:v>
                </c:pt>
                <c:pt idx="5">
                  <c:v>NF14</c:v>
                </c:pt>
                <c:pt idx="6">
                  <c:v>NF15</c:v>
                </c:pt>
                <c:pt idx="7">
                  <c:v>NF16</c:v>
                </c:pt>
                <c:pt idx="8">
                  <c:v>NF17</c:v>
                </c:pt>
                <c:pt idx="9">
                  <c:v>NF21</c:v>
                </c:pt>
                <c:pt idx="10">
                  <c:v>NF22</c:v>
                </c:pt>
                <c:pt idx="11">
                  <c:v>NF26</c:v>
                </c:pt>
                <c:pt idx="12">
                  <c:v>NF29</c:v>
                </c:pt>
                <c:pt idx="13">
                  <c:v>NF30</c:v>
                </c:pt>
                <c:pt idx="14">
                  <c:v>NF31</c:v>
                </c:pt>
                <c:pt idx="15">
                  <c:v>NF32</c:v>
                </c:pt>
                <c:pt idx="16">
                  <c:v>NF33</c:v>
                </c:pt>
                <c:pt idx="17">
                  <c:v>NF34</c:v>
                </c:pt>
                <c:pt idx="18">
                  <c:v>NF35</c:v>
                </c:pt>
                <c:pt idx="19">
                  <c:v>NF36</c:v>
                </c:pt>
                <c:pt idx="20">
                  <c:v>NF37</c:v>
                </c:pt>
                <c:pt idx="21">
                  <c:v>NF38</c:v>
                </c:pt>
                <c:pt idx="22">
                  <c:v>NF39</c:v>
                </c:pt>
                <c:pt idx="23">
                  <c:v>NF40</c:v>
                </c:pt>
                <c:pt idx="24">
                  <c:v>NF43</c:v>
                </c:pt>
                <c:pt idx="25">
                  <c:v>NF48</c:v>
                </c:pt>
                <c:pt idx="26">
                  <c:v>NF52</c:v>
                </c:pt>
                <c:pt idx="27">
                  <c:v>NF53</c:v>
                </c:pt>
              </c:strCache>
            </c:strRef>
          </c:cat>
          <c:val>
            <c:numRef>
              <c:f>Q.ABERTAS!$C$20:$AD$20</c:f>
              <c:numCache>
                <c:formatCode>General</c:formatCode>
                <c:ptCount val="28"/>
                <c:pt idx="2">
                  <c:v>13</c:v>
                </c:pt>
                <c:pt idx="3">
                  <c:v>5</c:v>
                </c:pt>
                <c:pt idx="4">
                  <c:v>5</c:v>
                </c:pt>
                <c:pt idx="5">
                  <c:v>7</c:v>
                </c:pt>
                <c:pt idx="7">
                  <c:v>2</c:v>
                </c:pt>
                <c:pt idx="8">
                  <c:v>6</c:v>
                </c:pt>
                <c:pt idx="9">
                  <c:v>2</c:v>
                </c:pt>
                <c:pt idx="10">
                  <c:v>10</c:v>
                </c:pt>
                <c:pt idx="12">
                  <c:v>2</c:v>
                </c:pt>
                <c:pt idx="13">
                  <c:v>16</c:v>
                </c:pt>
                <c:pt idx="14">
                  <c:v>4</c:v>
                </c:pt>
                <c:pt idx="15">
                  <c:v>2</c:v>
                </c:pt>
                <c:pt idx="16">
                  <c:v>6</c:v>
                </c:pt>
                <c:pt idx="17">
                  <c:v>1</c:v>
                </c:pt>
                <c:pt idx="19">
                  <c:v>7</c:v>
                </c:pt>
                <c:pt idx="20">
                  <c:v>3</c:v>
                </c:pt>
                <c:pt idx="21">
                  <c:v>7</c:v>
                </c:pt>
                <c:pt idx="22">
                  <c:v>7</c:v>
                </c:pt>
                <c:pt idx="23">
                  <c:v>4</c:v>
                </c:pt>
                <c:pt idx="24">
                  <c:v>10</c:v>
                </c:pt>
                <c:pt idx="25">
                  <c:v>6</c:v>
                </c:pt>
              </c:numCache>
            </c:numRef>
          </c:val>
        </c:ser>
        <c:ser>
          <c:idx val="2"/>
          <c:order val="2"/>
          <c:tx>
            <c:strRef>
              <c:f>Q.ABERTAS!$B$21</c:f>
              <c:strCache>
                <c:ptCount val="1"/>
                <c:pt idx="0">
                  <c:v>c) Bom ambiente de trabalho</c:v>
                </c:pt>
              </c:strCache>
            </c:strRef>
          </c:tx>
          <c:cat>
            <c:strRef>
              <c:f>Q.ABERTAS!$C$18:$AD$18</c:f>
              <c:strCache>
                <c:ptCount val="28"/>
                <c:pt idx="0">
                  <c:v>NF1</c:v>
                </c:pt>
                <c:pt idx="1">
                  <c:v>NF2</c:v>
                </c:pt>
                <c:pt idx="2">
                  <c:v>NF5</c:v>
                </c:pt>
                <c:pt idx="3">
                  <c:v>NF7</c:v>
                </c:pt>
                <c:pt idx="4">
                  <c:v>NF10</c:v>
                </c:pt>
                <c:pt idx="5">
                  <c:v>NF14</c:v>
                </c:pt>
                <c:pt idx="6">
                  <c:v>NF15</c:v>
                </c:pt>
                <c:pt idx="7">
                  <c:v>NF16</c:v>
                </c:pt>
                <c:pt idx="8">
                  <c:v>NF17</c:v>
                </c:pt>
                <c:pt idx="9">
                  <c:v>NF21</c:v>
                </c:pt>
                <c:pt idx="10">
                  <c:v>NF22</c:v>
                </c:pt>
                <c:pt idx="11">
                  <c:v>NF26</c:v>
                </c:pt>
                <c:pt idx="12">
                  <c:v>NF29</c:v>
                </c:pt>
                <c:pt idx="13">
                  <c:v>NF30</c:v>
                </c:pt>
                <c:pt idx="14">
                  <c:v>NF31</c:v>
                </c:pt>
                <c:pt idx="15">
                  <c:v>NF32</c:v>
                </c:pt>
                <c:pt idx="16">
                  <c:v>NF33</c:v>
                </c:pt>
                <c:pt idx="17">
                  <c:v>NF34</c:v>
                </c:pt>
                <c:pt idx="18">
                  <c:v>NF35</c:v>
                </c:pt>
                <c:pt idx="19">
                  <c:v>NF36</c:v>
                </c:pt>
                <c:pt idx="20">
                  <c:v>NF37</c:v>
                </c:pt>
                <c:pt idx="21">
                  <c:v>NF38</c:v>
                </c:pt>
                <c:pt idx="22">
                  <c:v>NF39</c:v>
                </c:pt>
                <c:pt idx="23">
                  <c:v>NF40</c:v>
                </c:pt>
                <c:pt idx="24">
                  <c:v>NF43</c:v>
                </c:pt>
                <c:pt idx="25">
                  <c:v>NF48</c:v>
                </c:pt>
                <c:pt idx="26">
                  <c:v>NF52</c:v>
                </c:pt>
                <c:pt idx="27">
                  <c:v>NF53</c:v>
                </c:pt>
              </c:strCache>
            </c:strRef>
          </c:cat>
          <c:val>
            <c:numRef>
              <c:f>Q.ABERTAS!$C$21:$AD$21</c:f>
              <c:numCache>
                <c:formatCode>General</c:formatCode>
                <c:ptCount val="28"/>
                <c:pt idx="4">
                  <c:v>1</c:v>
                </c:pt>
                <c:pt idx="6">
                  <c:v>2</c:v>
                </c:pt>
                <c:pt idx="9">
                  <c:v>2</c:v>
                </c:pt>
                <c:pt idx="12">
                  <c:v>4</c:v>
                </c:pt>
                <c:pt idx="16">
                  <c:v>5</c:v>
                </c:pt>
                <c:pt idx="17">
                  <c:v>1</c:v>
                </c:pt>
                <c:pt idx="18">
                  <c:v>1</c:v>
                </c:pt>
                <c:pt idx="19">
                  <c:v>5</c:v>
                </c:pt>
                <c:pt idx="20">
                  <c:v>1</c:v>
                </c:pt>
                <c:pt idx="22">
                  <c:v>1</c:v>
                </c:pt>
                <c:pt idx="24">
                  <c:v>4</c:v>
                </c:pt>
              </c:numCache>
            </c:numRef>
          </c:val>
        </c:ser>
        <c:ser>
          <c:idx val="3"/>
          <c:order val="3"/>
          <c:tx>
            <c:strRef>
              <c:f>Q.ABERTAS!$B$22</c:f>
              <c:strCache>
                <c:ptCount val="1"/>
                <c:pt idx="0">
                  <c:v>d)Métodos e Sugestões de Trabalho</c:v>
                </c:pt>
              </c:strCache>
            </c:strRef>
          </c:tx>
          <c:cat>
            <c:strRef>
              <c:f>Q.ABERTAS!$C$18:$AD$18</c:f>
              <c:strCache>
                <c:ptCount val="28"/>
                <c:pt idx="0">
                  <c:v>NF1</c:v>
                </c:pt>
                <c:pt idx="1">
                  <c:v>NF2</c:v>
                </c:pt>
                <c:pt idx="2">
                  <c:v>NF5</c:v>
                </c:pt>
                <c:pt idx="3">
                  <c:v>NF7</c:v>
                </c:pt>
                <c:pt idx="4">
                  <c:v>NF10</c:v>
                </c:pt>
                <c:pt idx="5">
                  <c:v>NF14</c:v>
                </c:pt>
                <c:pt idx="6">
                  <c:v>NF15</c:v>
                </c:pt>
                <c:pt idx="7">
                  <c:v>NF16</c:v>
                </c:pt>
                <c:pt idx="8">
                  <c:v>NF17</c:v>
                </c:pt>
                <c:pt idx="9">
                  <c:v>NF21</c:v>
                </c:pt>
                <c:pt idx="10">
                  <c:v>NF22</c:v>
                </c:pt>
                <c:pt idx="11">
                  <c:v>NF26</c:v>
                </c:pt>
                <c:pt idx="12">
                  <c:v>NF29</c:v>
                </c:pt>
                <c:pt idx="13">
                  <c:v>NF30</c:v>
                </c:pt>
                <c:pt idx="14">
                  <c:v>NF31</c:v>
                </c:pt>
                <c:pt idx="15">
                  <c:v>NF32</c:v>
                </c:pt>
                <c:pt idx="16">
                  <c:v>NF33</c:v>
                </c:pt>
                <c:pt idx="17">
                  <c:v>NF34</c:v>
                </c:pt>
                <c:pt idx="18">
                  <c:v>NF35</c:v>
                </c:pt>
                <c:pt idx="19">
                  <c:v>NF36</c:v>
                </c:pt>
                <c:pt idx="20">
                  <c:v>NF37</c:v>
                </c:pt>
                <c:pt idx="21">
                  <c:v>NF38</c:v>
                </c:pt>
                <c:pt idx="22">
                  <c:v>NF39</c:v>
                </c:pt>
                <c:pt idx="23">
                  <c:v>NF40</c:v>
                </c:pt>
                <c:pt idx="24">
                  <c:v>NF43</c:v>
                </c:pt>
                <c:pt idx="25">
                  <c:v>NF48</c:v>
                </c:pt>
                <c:pt idx="26">
                  <c:v>NF52</c:v>
                </c:pt>
                <c:pt idx="27">
                  <c:v>NF53</c:v>
                </c:pt>
              </c:strCache>
            </c:strRef>
          </c:cat>
          <c:val>
            <c:numRef>
              <c:f>Q.ABERTAS!$C$22:$AD$22</c:f>
              <c:numCache>
                <c:formatCode>General</c:formatCode>
                <c:ptCount val="28"/>
                <c:pt idx="0">
                  <c:v>5</c:v>
                </c:pt>
                <c:pt idx="1">
                  <c:v>5</c:v>
                </c:pt>
                <c:pt idx="4">
                  <c:v>4</c:v>
                </c:pt>
                <c:pt idx="5">
                  <c:v>5</c:v>
                </c:pt>
                <c:pt idx="6">
                  <c:v>4</c:v>
                </c:pt>
                <c:pt idx="7">
                  <c:v>2</c:v>
                </c:pt>
                <c:pt idx="8">
                  <c:v>4</c:v>
                </c:pt>
                <c:pt idx="13">
                  <c:v>2</c:v>
                </c:pt>
                <c:pt idx="16">
                  <c:v>3</c:v>
                </c:pt>
                <c:pt idx="18">
                  <c:v>3</c:v>
                </c:pt>
                <c:pt idx="19">
                  <c:v>7</c:v>
                </c:pt>
                <c:pt idx="20">
                  <c:v>2</c:v>
                </c:pt>
                <c:pt idx="22">
                  <c:v>8</c:v>
                </c:pt>
                <c:pt idx="25">
                  <c:v>6</c:v>
                </c:pt>
                <c:pt idx="26">
                  <c:v>4</c:v>
                </c:pt>
                <c:pt idx="27">
                  <c:v>8</c:v>
                </c:pt>
              </c:numCache>
            </c:numRef>
          </c:val>
        </c:ser>
        <c:ser>
          <c:idx val="4"/>
          <c:order val="4"/>
          <c:tx>
            <c:strRef>
              <c:f>Q.ABERTAS!$B$23</c:f>
              <c:strCache>
                <c:ptCount val="1"/>
                <c:pt idx="0">
                  <c:v>e)Formador</c:v>
                </c:pt>
              </c:strCache>
            </c:strRef>
          </c:tx>
          <c:cat>
            <c:strRef>
              <c:f>Q.ABERTAS!$C$18:$AD$18</c:f>
              <c:strCache>
                <c:ptCount val="28"/>
                <c:pt idx="0">
                  <c:v>NF1</c:v>
                </c:pt>
                <c:pt idx="1">
                  <c:v>NF2</c:v>
                </c:pt>
                <c:pt idx="2">
                  <c:v>NF5</c:v>
                </c:pt>
                <c:pt idx="3">
                  <c:v>NF7</c:v>
                </c:pt>
                <c:pt idx="4">
                  <c:v>NF10</c:v>
                </c:pt>
                <c:pt idx="5">
                  <c:v>NF14</c:v>
                </c:pt>
                <c:pt idx="6">
                  <c:v>NF15</c:v>
                </c:pt>
                <c:pt idx="7">
                  <c:v>NF16</c:v>
                </c:pt>
                <c:pt idx="8">
                  <c:v>NF17</c:v>
                </c:pt>
                <c:pt idx="9">
                  <c:v>NF21</c:v>
                </c:pt>
                <c:pt idx="10">
                  <c:v>NF22</c:v>
                </c:pt>
                <c:pt idx="11">
                  <c:v>NF26</c:v>
                </c:pt>
                <c:pt idx="12">
                  <c:v>NF29</c:v>
                </c:pt>
                <c:pt idx="13">
                  <c:v>NF30</c:v>
                </c:pt>
                <c:pt idx="14">
                  <c:v>NF31</c:v>
                </c:pt>
                <c:pt idx="15">
                  <c:v>NF32</c:v>
                </c:pt>
                <c:pt idx="16">
                  <c:v>NF33</c:v>
                </c:pt>
                <c:pt idx="17">
                  <c:v>NF34</c:v>
                </c:pt>
                <c:pt idx="18">
                  <c:v>NF35</c:v>
                </c:pt>
                <c:pt idx="19">
                  <c:v>NF36</c:v>
                </c:pt>
                <c:pt idx="20">
                  <c:v>NF37</c:v>
                </c:pt>
                <c:pt idx="21">
                  <c:v>NF38</c:v>
                </c:pt>
                <c:pt idx="22">
                  <c:v>NF39</c:v>
                </c:pt>
                <c:pt idx="23">
                  <c:v>NF40</c:v>
                </c:pt>
                <c:pt idx="24">
                  <c:v>NF43</c:v>
                </c:pt>
                <c:pt idx="25">
                  <c:v>NF48</c:v>
                </c:pt>
                <c:pt idx="26">
                  <c:v>NF52</c:v>
                </c:pt>
                <c:pt idx="27">
                  <c:v>NF53</c:v>
                </c:pt>
              </c:strCache>
            </c:strRef>
          </c:cat>
          <c:val>
            <c:numRef>
              <c:f>Q.ABERTAS!$C$23:$AD$23</c:f>
              <c:numCache>
                <c:formatCode>General</c:formatCode>
                <c:ptCount val="28"/>
                <c:pt idx="0">
                  <c:v>2</c:v>
                </c:pt>
                <c:pt idx="1">
                  <c:v>7</c:v>
                </c:pt>
                <c:pt idx="3">
                  <c:v>8</c:v>
                </c:pt>
                <c:pt idx="4">
                  <c:v>2</c:v>
                </c:pt>
                <c:pt idx="6">
                  <c:v>3</c:v>
                </c:pt>
                <c:pt idx="7">
                  <c:v>1</c:v>
                </c:pt>
                <c:pt idx="8">
                  <c:v>4</c:v>
                </c:pt>
                <c:pt idx="9">
                  <c:v>2</c:v>
                </c:pt>
                <c:pt idx="10">
                  <c:v>4</c:v>
                </c:pt>
                <c:pt idx="11">
                  <c:v>15</c:v>
                </c:pt>
                <c:pt idx="12">
                  <c:v>8</c:v>
                </c:pt>
                <c:pt idx="13">
                  <c:v>3</c:v>
                </c:pt>
                <c:pt idx="14">
                  <c:v>5</c:v>
                </c:pt>
                <c:pt idx="15">
                  <c:v>3</c:v>
                </c:pt>
                <c:pt idx="16">
                  <c:v>3</c:v>
                </c:pt>
                <c:pt idx="17">
                  <c:v>5</c:v>
                </c:pt>
                <c:pt idx="18">
                  <c:v>6</c:v>
                </c:pt>
                <c:pt idx="19">
                  <c:v>19</c:v>
                </c:pt>
                <c:pt idx="20">
                  <c:v>10</c:v>
                </c:pt>
                <c:pt idx="21">
                  <c:v>12</c:v>
                </c:pt>
                <c:pt idx="25">
                  <c:v>3</c:v>
                </c:pt>
                <c:pt idx="26">
                  <c:v>4</c:v>
                </c:pt>
                <c:pt idx="27">
                  <c:v>5</c:v>
                </c:pt>
              </c:numCache>
            </c:numRef>
          </c:val>
        </c:ser>
        <c:ser>
          <c:idx val="5"/>
          <c:order val="5"/>
          <c:tx>
            <c:strRef>
              <c:f>Q.ABERTAS!$B$24</c:f>
              <c:strCache>
                <c:ptCount val="1"/>
                <c:pt idx="0">
                  <c:v>f)Conhecimentos e sua aplicação pedagógica / Elaboração de Materiais Pedagógicos</c:v>
                </c:pt>
              </c:strCache>
            </c:strRef>
          </c:tx>
          <c:cat>
            <c:strRef>
              <c:f>Q.ABERTAS!$C$18:$AD$18</c:f>
              <c:strCache>
                <c:ptCount val="28"/>
                <c:pt idx="0">
                  <c:v>NF1</c:v>
                </c:pt>
                <c:pt idx="1">
                  <c:v>NF2</c:v>
                </c:pt>
                <c:pt idx="2">
                  <c:v>NF5</c:v>
                </c:pt>
                <c:pt idx="3">
                  <c:v>NF7</c:v>
                </c:pt>
                <c:pt idx="4">
                  <c:v>NF10</c:v>
                </c:pt>
                <c:pt idx="5">
                  <c:v>NF14</c:v>
                </c:pt>
                <c:pt idx="6">
                  <c:v>NF15</c:v>
                </c:pt>
                <c:pt idx="7">
                  <c:v>NF16</c:v>
                </c:pt>
                <c:pt idx="8">
                  <c:v>NF17</c:v>
                </c:pt>
                <c:pt idx="9">
                  <c:v>NF21</c:v>
                </c:pt>
                <c:pt idx="10">
                  <c:v>NF22</c:v>
                </c:pt>
                <c:pt idx="11">
                  <c:v>NF26</c:v>
                </c:pt>
                <c:pt idx="12">
                  <c:v>NF29</c:v>
                </c:pt>
                <c:pt idx="13">
                  <c:v>NF30</c:v>
                </c:pt>
                <c:pt idx="14">
                  <c:v>NF31</c:v>
                </c:pt>
                <c:pt idx="15">
                  <c:v>NF32</c:v>
                </c:pt>
                <c:pt idx="16">
                  <c:v>NF33</c:v>
                </c:pt>
                <c:pt idx="17">
                  <c:v>NF34</c:v>
                </c:pt>
                <c:pt idx="18">
                  <c:v>NF35</c:v>
                </c:pt>
                <c:pt idx="19">
                  <c:v>NF36</c:v>
                </c:pt>
                <c:pt idx="20">
                  <c:v>NF37</c:v>
                </c:pt>
                <c:pt idx="21">
                  <c:v>NF38</c:v>
                </c:pt>
                <c:pt idx="22">
                  <c:v>NF39</c:v>
                </c:pt>
                <c:pt idx="23">
                  <c:v>NF40</c:v>
                </c:pt>
                <c:pt idx="24">
                  <c:v>NF43</c:v>
                </c:pt>
                <c:pt idx="25">
                  <c:v>NF48</c:v>
                </c:pt>
                <c:pt idx="26">
                  <c:v>NF52</c:v>
                </c:pt>
                <c:pt idx="27">
                  <c:v>NF53</c:v>
                </c:pt>
              </c:strCache>
            </c:strRef>
          </c:cat>
          <c:val>
            <c:numRef>
              <c:f>Q.ABERTAS!$C$24:$AD$24</c:f>
              <c:numCache>
                <c:formatCode>General</c:formatCode>
                <c:ptCount val="28"/>
                <c:pt idx="0">
                  <c:v>4</c:v>
                </c:pt>
                <c:pt idx="3">
                  <c:v>8</c:v>
                </c:pt>
                <c:pt idx="4">
                  <c:v>7</c:v>
                </c:pt>
                <c:pt idx="5">
                  <c:v>9</c:v>
                </c:pt>
                <c:pt idx="6">
                  <c:v>5</c:v>
                </c:pt>
                <c:pt idx="7">
                  <c:v>10</c:v>
                </c:pt>
                <c:pt idx="9">
                  <c:v>2</c:v>
                </c:pt>
                <c:pt idx="10">
                  <c:v>5</c:v>
                </c:pt>
                <c:pt idx="19">
                  <c:v>8</c:v>
                </c:pt>
                <c:pt idx="20">
                  <c:v>6</c:v>
                </c:pt>
                <c:pt idx="23">
                  <c:v>10</c:v>
                </c:pt>
                <c:pt idx="25">
                  <c:v>3</c:v>
                </c:pt>
                <c:pt idx="26">
                  <c:v>1</c:v>
                </c:pt>
                <c:pt idx="27">
                  <c:v>3</c:v>
                </c:pt>
              </c:numCache>
            </c:numRef>
          </c:val>
        </c:ser>
        <c:ser>
          <c:idx val="6"/>
          <c:order val="6"/>
          <c:tx>
            <c:strRef>
              <c:f>Q.ABERTAS!$B$25</c:f>
              <c:strCache>
                <c:ptCount val="1"/>
                <c:pt idx="0">
                  <c:v>g)Documentação e abordagem teórica</c:v>
                </c:pt>
              </c:strCache>
            </c:strRef>
          </c:tx>
          <c:cat>
            <c:strRef>
              <c:f>Q.ABERTAS!$C$18:$AD$18</c:f>
              <c:strCache>
                <c:ptCount val="28"/>
                <c:pt idx="0">
                  <c:v>NF1</c:v>
                </c:pt>
                <c:pt idx="1">
                  <c:v>NF2</c:v>
                </c:pt>
                <c:pt idx="2">
                  <c:v>NF5</c:v>
                </c:pt>
                <c:pt idx="3">
                  <c:v>NF7</c:v>
                </c:pt>
                <c:pt idx="4">
                  <c:v>NF10</c:v>
                </c:pt>
                <c:pt idx="5">
                  <c:v>NF14</c:v>
                </c:pt>
                <c:pt idx="6">
                  <c:v>NF15</c:v>
                </c:pt>
                <c:pt idx="7">
                  <c:v>NF16</c:v>
                </c:pt>
                <c:pt idx="8">
                  <c:v>NF17</c:v>
                </c:pt>
                <c:pt idx="9">
                  <c:v>NF21</c:v>
                </c:pt>
                <c:pt idx="10">
                  <c:v>NF22</c:v>
                </c:pt>
                <c:pt idx="11">
                  <c:v>NF26</c:v>
                </c:pt>
                <c:pt idx="12">
                  <c:v>NF29</c:v>
                </c:pt>
                <c:pt idx="13">
                  <c:v>NF30</c:v>
                </c:pt>
                <c:pt idx="14">
                  <c:v>NF31</c:v>
                </c:pt>
                <c:pt idx="15">
                  <c:v>NF32</c:v>
                </c:pt>
                <c:pt idx="16">
                  <c:v>NF33</c:v>
                </c:pt>
                <c:pt idx="17">
                  <c:v>NF34</c:v>
                </c:pt>
                <c:pt idx="18">
                  <c:v>NF35</c:v>
                </c:pt>
                <c:pt idx="19">
                  <c:v>NF36</c:v>
                </c:pt>
                <c:pt idx="20">
                  <c:v>NF37</c:v>
                </c:pt>
                <c:pt idx="21">
                  <c:v>NF38</c:v>
                </c:pt>
                <c:pt idx="22">
                  <c:v>NF39</c:v>
                </c:pt>
                <c:pt idx="23">
                  <c:v>NF40</c:v>
                </c:pt>
                <c:pt idx="24">
                  <c:v>NF43</c:v>
                </c:pt>
                <c:pt idx="25">
                  <c:v>NF48</c:v>
                </c:pt>
                <c:pt idx="26">
                  <c:v>NF52</c:v>
                </c:pt>
                <c:pt idx="27">
                  <c:v>NF53</c:v>
                </c:pt>
              </c:strCache>
            </c:strRef>
          </c:cat>
          <c:val>
            <c:numRef>
              <c:f>Q.ABERTAS!$C$25:$AD$25</c:f>
              <c:numCache>
                <c:formatCode>General</c:formatCode>
                <c:ptCount val="28"/>
                <c:pt idx="5">
                  <c:v>2</c:v>
                </c:pt>
                <c:pt idx="6">
                  <c:v>17</c:v>
                </c:pt>
                <c:pt idx="11">
                  <c:v>7</c:v>
                </c:pt>
                <c:pt idx="12">
                  <c:v>3</c:v>
                </c:pt>
                <c:pt idx="14">
                  <c:v>2</c:v>
                </c:pt>
                <c:pt idx="18">
                  <c:v>2</c:v>
                </c:pt>
                <c:pt idx="19">
                  <c:v>8</c:v>
                </c:pt>
                <c:pt idx="24">
                  <c:v>7</c:v>
                </c:pt>
                <c:pt idx="26">
                  <c:v>1</c:v>
                </c:pt>
              </c:numCache>
            </c:numRef>
          </c:val>
        </c:ser>
        <c:ser>
          <c:idx val="7"/>
          <c:order val="7"/>
          <c:tx>
            <c:strRef>
              <c:f>Q.ABERTAS!$B$26</c:f>
              <c:strCache>
                <c:ptCount val="1"/>
                <c:pt idx="0">
                  <c:v>h) Espaço </c:v>
                </c:pt>
              </c:strCache>
            </c:strRef>
          </c:tx>
          <c:cat>
            <c:strRef>
              <c:f>Q.ABERTAS!$C$18:$AD$18</c:f>
              <c:strCache>
                <c:ptCount val="28"/>
                <c:pt idx="0">
                  <c:v>NF1</c:v>
                </c:pt>
                <c:pt idx="1">
                  <c:v>NF2</c:v>
                </c:pt>
                <c:pt idx="2">
                  <c:v>NF5</c:v>
                </c:pt>
                <c:pt idx="3">
                  <c:v>NF7</c:v>
                </c:pt>
                <c:pt idx="4">
                  <c:v>NF10</c:v>
                </c:pt>
                <c:pt idx="5">
                  <c:v>NF14</c:v>
                </c:pt>
                <c:pt idx="6">
                  <c:v>NF15</c:v>
                </c:pt>
                <c:pt idx="7">
                  <c:v>NF16</c:v>
                </c:pt>
                <c:pt idx="8">
                  <c:v>NF17</c:v>
                </c:pt>
                <c:pt idx="9">
                  <c:v>NF21</c:v>
                </c:pt>
                <c:pt idx="10">
                  <c:v>NF22</c:v>
                </c:pt>
                <c:pt idx="11">
                  <c:v>NF26</c:v>
                </c:pt>
                <c:pt idx="12">
                  <c:v>NF29</c:v>
                </c:pt>
                <c:pt idx="13">
                  <c:v>NF30</c:v>
                </c:pt>
                <c:pt idx="14">
                  <c:v>NF31</c:v>
                </c:pt>
                <c:pt idx="15">
                  <c:v>NF32</c:v>
                </c:pt>
                <c:pt idx="16">
                  <c:v>NF33</c:v>
                </c:pt>
                <c:pt idx="17">
                  <c:v>NF34</c:v>
                </c:pt>
                <c:pt idx="18">
                  <c:v>NF35</c:v>
                </c:pt>
                <c:pt idx="19">
                  <c:v>NF36</c:v>
                </c:pt>
                <c:pt idx="20">
                  <c:v>NF37</c:v>
                </c:pt>
                <c:pt idx="21">
                  <c:v>NF38</c:v>
                </c:pt>
                <c:pt idx="22">
                  <c:v>NF39</c:v>
                </c:pt>
                <c:pt idx="23">
                  <c:v>NF40</c:v>
                </c:pt>
                <c:pt idx="24">
                  <c:v>NF43</c:v>
                </c:pt>
                <c:pt idx="25">
                  <c:v>NF48</c:v>
                </c:pt>
                <c:pt idx="26">
                  <c:v>NF52</c:v>
                </c:pt>
                <c:pt idx="27">
                  <c:v>NF53</c:v>
                </c:pt>
              </c:strCache>
            </c:strRef>
          </c:cat>
          <c:val>
            <c:numRef>
              <c:f>Q.ABERTAS!$C$26:$AD$26</c:f>
              <c:numCache>
                <c:formatCode>General</c:formatCode>
                <c:ptCount val="28"/>
                <c:pt idx="6">
                  <c:v>1</c:v>
                </c:pt>
                <c:pt idx="12">
                  <c:v>1</c:v>
                </c:pt>
                <c:pt idx="19">
                  <c:v>1</c:v>
                </c:pt>
              </c:numCache>
            </c:numRef>
          </c:val>
        </c:ser>
        <c:dLbls/>
        <c:gapWidth val="55"/>
        <c:gapDepth val="55"/>
        <c:shape val="box"/>
        <c:axId val="112899200"/>
        <c:axId val="112900736"/>
        <c:axId val="0"/>
      </c:bar3DChart>
      <c:catAx>
        <c:axId val="112899200"/>
        <c:scaling>
          <c:orientation val="minMax"/>
        </c:scaling>
        <c:axPos val="b"/>
        <c:majorTickMark val="none"/>
        <c:tickLblPos val="nextTo"/>
        <c:crossAx val="112900736"/>
        <c:crosses val="autoZero"/>
        <c:auto val="1"/>
        <c:lblAlgn val="ctr"/>
        <c:lblOffset val="100"/>
      </c:catAx>
      <c:valAx>
        <c:axId val="112900736"/>
        <c:scaling>
          <c:orientation val="minMax"/>
        </c:scaling>
        <c:axPos val="l"/>
        <c:majorGridlines/>
        <c:numFmt formatCode="0%" sourceLinked="1"/>
        <c:majorTickMark val="none"/>
        <c:tickLblPos val="nextTo"/>
        <c:crossAx val="112899200"/>
        <c:crosses val="autoZero"/>
        <c:crossBetween val="between"/>
      </c:valAx>
    </c:plotArea>
    <c:legend>
      <c:legendPos val="r"/>
      <c:layout>
        <c:manualLayout>
          <c:xMode val="edge"/>
          <c:yMode val="edge"/>
          <c:x val="0.70666997254113639"/>
          <c:y val="3.827748965677992E-2"/>
          <c:w val="0.28391174600600594"/>
          <c:h val="0.90219517677125038"/>
        </c:manualLayout>
      </c:layout>
      <c:txPr>
        <a:bodyPr/>
        <a:lstStyle/>
        <a:p>
          <a:pPr>
            <a:defRPr sz="800"/>
          </a:pPr>
          <a:endParaRPr lang="pt-PT"/>
        </a:p>
      </c:txPr>
    </c:legend>
    <c:plotVisOnly val="1"/>
  </c:chart>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lang val="pt-PT"/>
  <c:chart>
    <c:autoTitleDeleted val="1"/>
    <c:view3D>
      <c:perspective val="30"/>
    </c:view3D>
    <c:plotArea>
      <c:layout/>
      <c:bar3DChart>
        <c:barDir val="col"/>
        <c:grouping val="standard"/>
        <c:ser>
          <c:idx val="0"/>
          <c:order val="0"/>
          <c:tx>
            <c:strRef>
              <c:f>Folha1!$A$3</c:f>
              <c:strCache>
                <c:ptCount val="1"/>
                <c:pt idx="0">
                  <c:v>Agrupamentos de Escolas</c:v>
                </c:pt>
              </c:strCache>
            </c:strRef>
          </c:tx>
          <c:cat>
            <c:strRef>
              <c:f>Folha1!$B$2:$C$2</c:f>
              <c:strCache>
                <c:ptCount val="2"/>
                <c:pt idx="0">
                  <c:v>concelho L1</c:v>
                </c:pt>
                <c:pt idx="1">
                  <c:v>concelho O2</c:v>
                </c:pt>
              </c:strCache>
            </c:strRef>
          </c:cat>
          <c:val>
            <c:numRef>
              <c:f>Folha1!$B$3:$C$3</c:f>
              <c:numCache>
                <c:formatCode>General</c:formatCode>
                <c:ptCount val="2"/>
                <c:pt idx="0">
                  <c:v>5</c:v>
                </c:pt>
                <c:pt idx="1">
                  <c:v>7</c:v>
                </c:pt>
              </c:numCache>
            </c:numRef>
          </c:val>
        </c:ser>
        <c:ser>
          <c:idx val="1"/>
          <c:order val="1"/>
          <c:tx>
            <c:strRef>
              <c:f>Folha1!$A$4</c:f>
              <c:strCache>
                <c:ptCount val="1"/>
                <c:pt idx="0">
                  <c:v>Escolas Secundárias</c:v>
                </c:pt>
              </c:strCache>
            </c:strRef>
          </c:tx>
          <c:cat>
            <c:strRef>
              <c:f>Folha1!$B$2:$C$2</c:f>
              <c:strCache>
                <c:ptCount val="2"/>
                <c:pt idx="0">
                  <c:v>concelho L1</c:v>
                </c:pt>
                <c:pt idx="1">
                  <c:v>concelho O2</c:v>
                </c:pt>
              </c:strCache>
            </c:strRef>
          </c:cat>
          <c:val>
            <c:numRef>
              <c:f>Folha1!$B$4:$C$4</c:f>
              <c:numCache>
                <c:formatCode>General</c:formatCode>
                <c:ptCount val="2"/>
                <c:pt idx="0">
                  <c:v>1</c:v>
                </c:pt>
                <c:pt idx="1">
                  <c:v>2</c:v>
                </c:pt>
              </c:numCache>
            </c:numRef>
          </c:val>
        </c:ser>
        <c:ser>
          <c:idx val="2"/>
          <c:order val="2"/>
          <c:tx>
            <c:strRef>
              <c:f>Folha1!$A$5</c:f>
              <c:strCache>
                <c:ptCount val="1"/>
                <c:pt idx="0">
                  <c:v>Escolas S/3 Ciclo do Ensino Básico</c:v>
                </c:pt>
              </c:strCache>
            </c:strRef>
          </c:tx>
          <c:cat>
            <c:strRef>
              <c:f>Folha1!$B$2:$C$2</c:f>
              <c:strCache>
                <c:ptCount val="2"/>
                <c:pt idx="0">
                  <c:v>concelho L1</c:v>
                </c:pt>
                <c:pt idx="1">
                  <c:v>concelho O2</c:v>
                </c:pt>
              </c:strCache>
            </c:strRef>
          </c:cat>
          <c:val>
            <c:numRef>
              <c:f>Folha1!$B$5:$C$5</c:f>
              <c:numCache>
                <c:formatCode>General</c:formatCode>
                <c:ptCount val="2"/>
                <c:pt idx="0">
                  <c:v>2</c:v>
                </c:pt>
                <c:pt idx="1">
                  <c:v>2</c:v>
                </c:pt>
              </c:numCache>
            </c:numRef>
          </c:val>
        </c:ser>
        <c:shape val="box"/>
        <c:axId val="63339520"/>
        <c:axId val="63353600"/>
        <c:axId val="63143424"/>
      </c:bar3DChart>
      <c:catAx>
        <c:axId val="63339520"/>
        <c:scaling>
          <c:orientation val="minMax"/>
        </c:scaling>
        <c:axPos val="b"/>
        <c:majorTickMark val="none"/>
        <c:tickLblPos val="nextTo"/>
        <c:crossAx val="63353600"/>
        <c:crosses val="autoZero"/>
        <c:auto val="1"/>
        <c:lblAlgn val="ctr"/>
        <c:lblOffset val="100"/>
      </c:catAx>
      <c:valAx>
        <c:axId val="63353600"/>
        <c:scaling>
          <c:orientation val="minMax"/>
        </c:scaling>
        <c:axPos val="l"/>
        <c:majorGridlines/>
        <c:numFmt formatCode="General" sourceLinked="1"/>
        <c:majorTickMark val="none"/>
        <c:tickLblPos val="nextTo"/>
        <c:crossAx val="63339520"/>
        <c:crosses val="autoZero"/>
        <c:crossBetween val="between"/>
      </c:valAx>
      <c:serAx>
        <c:axId val="63143424"/>
        <c:scaling>
          <c:orientation val="minMax"/>
        </c:scaling>
        <c:delete val="1"/>
        <c:axPos val="b"/>
        <c:tickLblPos val="none"/>
        <c:crossAx val="63353600"/>
        <c:crosses val="autoZero"/>
      </c:serAx>
    </c:plotArea>
    <c:legend>
      <c:legendPos val="r"/>
      <c:layout/>
    </c:legend>
    <c:plotVisOnly val="1"/>
  </c:chart>
  <c:printSettings>
    <c:headerFooter/>
    <c:pageMargins b="0.75000000000000011" l="0.70000000000000007" r="0.70000000000000007" t="0.75000000000000011" header="0.30000000000000004" footer="0.30000000000000004"/>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a:pPr>
            <a:r>
              <a:rPr lang="pt-PT"/>
              <a:t> </a:t>
            </a:r>
            <a:r>
              <a:rPr lang="pt-PT" sz="1200">
                <a:latin typeface="Times New Roman" pitchFamily="18" charset="0"/>
                <a:cs typeface="Times New Roman" pitchFamily="18" charset="0"/>
              </a:rPr>
              <a:t>Gráfico 1: CONSECUÇÃO</a:t>
            </a:r>
            <a:r>
              <a:rPr lang="pt-PT" sz="1200" baseline="0">
                <a:latin typeface="Times New Roman" pitchFamily="18" charset="0"/>
                <a:cs typeface="Times New Roman" pitchFamily="18" charset="0"/>
              </a:rPr>
              <a:t> DOS OBJETIVOS</a:t>
            </a:r>
            <a:endParaRPr lang="pt-PT">
              <a:latin typeface="Times New Roman" pitchFamily="18" charset="0"/>
              <a:cs typeface="Times New Roman" pitchFamily="18" charset="0"/>
            </a:endParaRPr>
          </a:p>
        </c:rich>
      </c:tx>
      <c:layout>
        <c:manualLayout>
          <c:xMode val="edge"/>
          <c:yMode val="edge"/>
          <c:x val="0.23847922134733246"/>
          <c:y val="4.6296296296296495E-2"/>
        </c:manualLayout>
      </c:layout>
    </c:title>
    <c:view3D>
      <c:rAngAx val="1"/>
    </c:view3D>
    <c:plotArea>
      <c:layout/>
      <c:bar3DChart>
        <c:barDir val="col"/>
        <c:grouping val="percentStacked"/>
        <c:ser>
          <c:idx val="0"/>
          <c:order val="0"/>
          <c:tx>
            <c:strRef>
              <c:f>Q.FECHADAS!$B$8</c:f>
              <c:strCache>
                <c:ptCount val="1"/>
                <c:pt idx="0">
                  <c:v>nível1</c:v>
                </c:pt>
              </c:strCache>
            </c:strRef>
          </c:tx>
          <c:cat>
            <c:strRef>
              <c:f>Q.FECHADAS!$C$7:$AD$7</c:f>
              <c:strCache>
                <c:ptCount val="28"/>
                <c:pt idx="0">
                  <c:v>NF1</c:v>
                </c:pt>
                <c:pt idx="1">
                  <c:v>NF2</c:v>
                </c:pt>
                <c:pt idx="2">
                  <c:v>NF5</c:v>
                </c:pt>
                <c:pt idx="3">
                  <c:v>NF7</c:v>
                </c:pt>
                <c:pt idx="4">
                  <c:v>NF10</c:v>
                </c:pt>
                <c:pt idx="5">
                  <c:v>NF14</c:v>
                </c:pt>
                <c:pt idx="6">
                  <c:v>NF15</c:v>
                </c:pt>
                <c:pt idx="7">
                  <c:v>NF16</c:v>
                </c:pt>
                <c:pt idx="8">
                  <c:v>NF17</c:v>
                </c:pt>
                <c:pt idx="9">
                  <c:v>NF21</c:v>
                </c:pt>
                <c:pt idx="10">
                  <c:v>NF22</c:v>
                </c:pt>
                <c:pt idx="11">
                  <c:v>NF26</c:v>
                </c:pt>
                <c:pt idx="12">
                  <c:v>NF29</c:v>
                </c:pt>
                <c:pt idx="13">
                  <c:v>NF30</c:v>
                </c:pt>
                <c:pt idx="14">
                  <c:v>NF31</c:v>
                </c:pt>
                <c:pt idx="15">
                  <c:v>NF32</c:v>
                </c:pt>
                <c:pt idx="16">
                  <c:v>NF33</c:v>
                </c:pt>
                <c:pt idx="17">
                  <c:v>NF34</c:v>
                </c:pt>
                <c:pt idx="18">
                  <c:v>NF35</c:v>
                </c:pt>
                <c:pt idx="19">
                  <c:v>NF36</c:v>
                </c:pt>
                <c:pt idx="20">
                  <c:v>NF37</c:v>
                </c:pt>
                <c:pt idx="21">
                  <c:v>NF38</c:v>
                </c:pt>
                <c:pt idx="22">
                  <c:v>NF39</c:v>
                </c:pt>
                <c:pt idx="23">
                  <c:v>NF40</c:v>
                </c:pt>
                <c:pt idx="24">
                  <c:v>NF43</c:v>
                </c:pt>
                <c:pt idx="25">
                  <c:v>NF48</c:v>
                </c:pt>
                <c:pt idx="26">
                  <c:v>NF52</c:v>
                </c:pt>
                <c:pt idx="27">
                  <c:v>NF53</c:v>
                </c:pt>
              </c:strCache>
            </c:strRef>
          </c:cat>
          <c:val>
            <c:numRef>
              <c:f>Q.FECHADAS!$C$8:$AD$8</c:f>
              <c:numCache>
                <c:formatCode>General</c:formatCode>
                <c:ptCount val="28"/>
                <c:pt idx="0">
                  <c:v>0</c:v>
                </c:pt>
                <c:pt idx="1">
                  <c:v>0</c:v>
                </c:pt>
                <c:pt idx="2">
                  <c:v>0</c:v>
                </c:pt>
                <c:pt idx="3">
                  <c:v>2</c:v>
                </c:pt>
                <c:pt idx="4">
                  <c:v>0</c:v>
                </c:pt>
                <c:pt idx="5">
                  <c:v>0</c:v>
                </c:pt>
                <c:pt idx="6">
                  <c:v>0</c:v>
                </c:pt>
                <c:pt idx="7">
                  <c:v>0</c:v>
                </c:pt>
                <c:pt idx="8">
                  <c:v>0</c:v>
                </c:pt>
                <c:pt idx="9">
                  <c:v>0</c:v>
                </c:pt>
                <c:pt idx="10">
                  <c:v>0</c:v>
                </c:pt>
                <c:pt idx="11">
                  <c:v>0</c:v>
                </c:pt>
                <c:pt idx="12">
                  <c:v>0</c:v>
                </c:pt>
                <c:pt idx="13">
                  <c:v>0</c:v>
                </c:pt>
                <c:pt idx="14">
                  <c:v>0</c:v>
                </c:pt>
                <c:pt idx="15">
                  <c:v>0</c:v>
                </c:pt>
                <c:pt idx="16">
                  <c:v>3</c:v>
                </c:pt>
                <c:pt idx="17">
                  <c:v>0</c:v>
                </c:pt>
                <c:pt idx="18">
                  <c:v>0</c:v>
                </c:pt>
                <c:pt idx="19">
                  <c:v>0</c:v>
                </c:pt>
                <c:pt idx="20">
                  <c:v>0</c:v>
                </c:pt>
                <c:pt idx="21">
                  <c:v>0</c:v>
                </c:pt>
                <c:pt idx="22">
                  <c:v>0</c:v>
                </c:pt>
                <c:pt idx="23">
                  <c:v>0</c:v>
                </c:pt>
                <c:pt idx="24">
                  <c:v>0</c:v>
                </c:pt>
                <c:pt idx="25">
                  <c:v>0</c:v>
                </c:pt>
                <c:pt idx="26">
                  <c:v>0</c:v>
                </c:pt>
                <c:pt idx="27">
                  <c:v>0</c:v>
                </c:pt>
              </c:numCache>
            </c:numRef>
          </c:val>
        </c:ser>
        <c:ser>
          <c:idx val="1"/>
          <c:order val="1"/>
          <c:tx>
            <c:strRef>
              <c:f>Q.FECHADAS!$B$9</c:f>
              <c:strCache>
                <c:ptCount val="1"/>
                <c:pt idx="0">
                  <c:v>nível2</c:v>
                </c:pt>
              </c:strCache>
            </c:strRef>
          </c:tx>
          <c:cat>
            <c:strRef>
              <c:f>Q.FECHADAS!$C$7:$AD$7</c:f>
              <c:strCache>
                <c:ptCount val="28"/>
                <c:pt idx="0">
                  <c:v>NF1</c:v>
                </c:pt>
                <c:pt idx="1">
                  <c:v>NF2</c:v>
                </c:pt>
                <c:pt idx="2">
                  <c:v>NF5</c:v>
                </c:pt>
                <c:pt idx="3">
                  <c:v>NF7</c:v>
                </c:pt>
                <c:pt idx="4">
                  <c:v>NF10</c:v>
                </c:pt>
                <c:pt idx="5">
                  <c:v>NF14</c:v>
                </c:pt>
                <c:pt idx="6">
                  <c:v>NF15</c:v>
                </c:pt>
                <c:pt idx="7">
                  <c:v>NF16</c:v>
                </c:pt>
                <c:pt idx="8">
                  <c:v>NF17</c:v>
                </c:pt>
                <c:pt idx="9">
                  <c:v>NF21</c:v>
                </c:pt>
                <c:pt idx="10">
                  <c:v>NF22</c:v>
                </c:pt>
                <c:pt idx="11">
                  <c:v>NF26</c:v>
                </c:pt>
                <c:pt idx="12">
                  <c:v>NF29</c:v>
                </c:pt>
                <c:pt idx="13">
                  <c:v>NF30</c:v>
                </c:pt>
                <c:pt idx="14">
                  <c:v>NF31</c:v>
                </c:pt>
                <c:pt idx="15">
                  <c:v>NF32</c:v>
                </c:pt>
                <c:pt idx="16">
                  <c:v>NF33</c:v>
                </c:pt>
                <c:pt idx="17">
                  <c:v>NF34</c:v>
                </c:pt>
                <c:pt idx="18">
                  <c:v>NF35</c:v>
                </c:pt>
                <c:pt idx="19">
                  <c:v>NF36</c:v>
                </c:pt>
                <c:pt idx="20">
                  <c:v>NF37</c:v>
                </c:pt>
                <c:pt idx="21">
                  <c:v>NF38</c:v>
                </c:pt>
                <c:pt idx="22">
                  <c:v>NF39</c:v>
                </c:pt>
                <c:pt idx="23">
                  <c:v>NF40</c:v>
                </c:pt>
                <c:pt idx="24">
                  <c:v>NF43</c:v>
                </c:pt>
                <c:pt idx="25">
                  <c:v>NF48</c:v>
                </c:pt>
                <c:pt idx="26">
                  <c:v>NF52</c:v>
                </c:pt>
                <c:pt idx="27">
                  <c:v>NF53</c:v>
                </c:pt>
              </c:strCache>
            </c:strRef>
          </c:cat>
          <c:val>
            <c:numRef>
              <c:f>Q.FECHADAS!$C$9:$AD$9</c:f>
              <c:numCache>
                <c:formatCode>General</c:formatCode>
                <c:ptCount val="28"/>
                <c:pt idx="0">
                  <c:v>0</c:v>
                </c:pt>
                <c:pt idx="1">
                  <c:v>1</c:v>
                </c:pt>
                <c:pt idx="2">
                  <c:v>0</c:v>
                </c:pt>
                <c:pt idx="3">
                  <c:v>0</c:v>
                </c:pt>
                <c:pt idx="4">
                  <c:v>0</c:v>
                </c:pt>
                <c:pt idx="5">
                  <c:v>0</c:v>
                </c:pt>
                <c:pt idx="6">
                  <c:v>0</c:v>
                </c:pt>
                <c:pt idx="7">
                  <c:v>2</c:v>
                </c:pt>
                <c:pt idx="8">
                  <c:v>0</c:v>
                </c:pt>
                <c:pt idx="9">
                  <c:v>0</c:v>
                </c:pt>
                <c:pt idx="10">
                  <c:v>0</c:v>
                </c:pt>
                <c:pt idx="11">
                  <c:v>0</c:v>
                </c:pt>
                <c:pt idx="12">
                  <c:v>0</c:v>
                </c:pt>
                <c:pt idx="13">
                  <c:v>0</c:v>
                </c:pt>
                <c:pt idx="14">
                  <c:v>0</c:v>
                </c:pt>
                <c:pt idx="15">
                  <c:v>0</c:v>
                </c:pt>
                <c:pt idx="16">
                  <c:v>1</c:v>
                </c:pt>
                <c:pt idx="17">
                  <c:v>0</c:v>
                </c:pt>
                <c:pt idx="18">
                  <c:v>0</c:v>
                </c:pt>
                <c:pt idx="19">
                  <c:v>5</c:v>
                </c:pt>
                <c:pt idx="20">
                  <c:v>0</c:v>
                </c:pt>
                <c:pt idx="21">
                  <c:v>0</c:v>
                </c:pt>
                <c:pt idx="22">
                  <c:v>0</c:v>
                </c:pt>
                <c:pt idx="23">
                  <c:v>0</c:v>
                </c:pt>
                <c:pt idx="24">
                  <c:v>0</c:v>
                </c:pt>
                <c:pt idx="25">
                  <c:v>0</c:v>
                </c:pt>
                <c:pt idx="26">
                  <c:v>1</c:v>
                </c:pt>
                <c:pt idx="27">
                  <c:v>0</c:v>
                </c:pt>
              </c:numCache>
            </c:numRef>
          </c:val>
        </c:ser>
        <c:ser>
          <c:idx val="2"/>
          <c:order val="2"/>
          <c:tx>
            <c:strRef>
              <c:f>Q.FECHADAS!$B$10</c:f>
              <c:strCache>
                <c:ptCount val="1"/>
                <c:pt idx="0">
                  <c:v>nível3</c:v>
                </c:pt>
              </c:strCache>
            </c:strRef>
          </c:tx>
          <c:cat>
            <c:strRef>
              <c:f>Q.FECHADAS!$C$7:$AD$7</c:f>
              <c:strCache>
                <c:ptCount val="28"/>
                <c:pt idx="0">
                  <c:v>NF1</c:v>
                </c:pt>
                <c:pt idx="1">
                  <c:v>NF2</c:v>
                </c:pt>
                <c:pt idx="2">
                  <c:v>NF5</c:v>
                </c:pt>
                <c:pt idx="3">
                  <c:v>NF7</c:v>
                </c:pt>
                <c:pt idx="4">
                  <c:v>NF10</c:v>
                </c:pt>
                <c:pt idx="5">
                  <c:v>NF14</c:v>
                </c:pt>
                <c:pt idx="6">
                  <c:v>NF15</c:v>
                </c:pt>
                <c:pt idx="7">
                  <c:v>NF16</c:v>
                </c:pt>
                <c:pt idx="8">
                  <c:v>NF17</c:v>
                </c:pt>
                <c:pt idx="9">
                  <c:v>NF21</c:v>
                </c:pt>
                <c:pt idx="10">
                  <c:v>NF22</c:v>
                </c:pt>
                <c:pt idx="11">
                  <c:v>NF26</c:v>
                </c:pt>
                <c:pt idx="12">
                  <c:v>NF29</c:v>
                </c:pt>
                <c:pt idx="13">
                  <c:v>NF30</c:v>
                </c:pt>
                <c:pt idx="14">
                  <c:v>NF31</c:v>
                </c:pt>
                <c:pt idx="15">
                  <c:v>NF32</c:v>
                </c:pt>
                <c:pt idx="16">
                  <c:v>NF33</c:v>
                </c:pt>
                <c:pt idx="17">
                  <c:v>NF34</c:v>
                </c:pt>
                <c:pt idx="18">
                  <c:v>NF35</c:v>
                </c:pt>
                <c:pt idx="19">
                  <c:v>NF36</c:v>
                </c:pt>
                <c:pt idx="20">
                  <c:v>NF37</c:v>
                </c:pt>
                <c:pt idx="21">
                  <c:v>NF38</c:v>
                </c:pt>
                <c:pt idx="22">
                  <c:v>NF39</c:v>
                </c:pt>
                <c:pt idx="23">
                  <c:v>NF40</c:v>
                </c:pt>
                <c:pt idx="24">
                  <c:v>NF43</c:v>
                </c:pt>
                <c:pt idx="25">
                  <c:v>NF48</c:v>
                </c:pt>
                <c:pt idx="26">
                  <c:v>NF52</c:v>
                </c:pt>
                <c:pt idx="27">
                  <c:v>NF53</c:v>
                </c:pt>
              </c:strCache>
            </c:strRef>
          </c:cat>
          <c:val>
            <c:numRef>
              <c:f>Q.FECHADAS!$C$10:$AD$10</c:f>
              <c:numCache>
                <c:formatCode>General</c:formatCode>
                <c:ptCount val="28"/>
                <c:pt idx="0">
                  <c:v>2</c:v>
                </c:pt>
                <c:pt idx="1">
                  <c:v>0</c:v>
                </c:pt>
                <c:pt idx="2">
                  <c:v>2</c:v>
                </c:pt>
                <c:pt idx="3">
                  <c:v>1</c:v>
                </c:pt>
                <c:pt idx="4">
                  <c:v>0</c:v>
                </c:pt>
                <c:pt idx="5">
                  <c:v>1</c:v>
                </c:pt>
                <c:pt idx="6">
                  <c:v>0</c:v>
                </c:pt>
                <c:pt idx="7">
                  <c:v>9</c:v>
                </c:pt>
                <c:pt idx="8">
                  <c:v>1</c:v>
                </c:pt>
                <c:pt idx="9">
                  <c:v>0</c:v>
                </c:pt>
                <c:pt idx="10">
                  <c:v>3</c:v>
                </c:pt>
                <c:pt idx="11">
                  <c:v>3</c:v>
                </c:pt>
                <c:pt idx="12">
                  <c:v>5</c:v>
                </c:pt>
                <c:pt idx="13">
                  <c:v>1</c:v>
                </c:pt>
                <c:pt idx="14">
                  <c:v>0</c:v>
                </c:pt>
                <c:pt idx="15">
                  <c:v>2</c:v>
                </c:pt>
                <c:pt idx="16">
                  <c:v>7</c:v>
                </c:pt>
                <c:pt idx="17">
                  <c:v>0</c:v>
                </c:pt>
                <c:pt idx="18">
                  <c:v>0</c:v>
                </c:pt>
                <c:pt idx="19">
                  <c:v>6</c:v>
                </c:pt>
                <c:pt idx="20">
                  <c:v>0</c:v>
                </c:pt>
                <c:pt idx="21">
                  <c:v>0</c:v>
                </c:pt>
                <c:pt idx="22">
                  <c:v>1</c:v>
                </c:pt>
                <c:pt idx="23">
                  <c:v>4</c:v>
                </c:pt>
                <c:pt idx="24">
                  <c:v>2</c:v>
                </c:pt>
                <c:pt idx="25">
                  <c:v>0</c:v>
                </c:pt>
                <c:pt idx="26">
                  <c:v>3</c:v>
                </c:pt>
                <c:pt idx="27">
                  <c:v>2</c:v>
                </c:pt>
              </c:numCache>
            </c:numRef>
          </c:val>
        </c:ser>
        <c:ser>
          <c:idx val="3"/>
          <c:order val="3"/>
          <c:tx>
            <c:strRef>
              <c:f>Q.FECHADAS!$B$11</c:f>
              <c:strCache>
                <c:ptCount val="1"/>
                <c:pt idx="0">
                  <c:v>nível4</c:v>
                </c:pt>
              </c:strCache>
            </c:strRef>
          </c:tx>
          <c:cat>
            <c:strRef>
              <c:f>Q.FECHADAS!$C$7:$AD$7</c:f>
              <c:strCache>
                <c:ptCount val="28"/>
                <c:pt idx="0">
                  <c:v>NF1</c:v>
                </c:pt>
                <c:pt idx="1">
                  <c:v>NF2</c:v>
                </c:pt>
                <c:pt idx="2">
                  <c:v>NF5</c:v>
                </c:pt>
                <c:pt idx="3">
                  <c:v>NF7</c:v>
                </c:pt>
                <c:pt idx="4">
                  <c:v>NF10</c:v>
                </c:pt>
                <c:pt idx="5">
                  <c:v>NF14</c:v>
                </c:pt>
                <c:pt idx="6">
                  <c:v>NF15</c:v>
                </c:pt>
                <c:pt idx="7">
                  <c:v>NF16</c:v>
                </c:pt>
                <c:pt idx="8">
                  <c:v>NF17</c:v>
                </c:pt>
                <c:pt idx="9">
                  <c:v>NF21</c:v>
                </c:pt>
                <c:pt idx="10">
                  <c:v>NF22</c:v>
                </c:pt>
                <c:pt idx="11">
                  <c:v>NF26</c:v>
                </c:pt>
                <c:pt idx="12">
                  <c:v>NF29</c:v>
                </c:pt>
                <c:pt idx="13">
                  <c:v>NF30</c:v>
                </c:pt>
                <c:pt idx="14">
                  <c:v>NF31</c:v>
                </c:pt>
                <c:pt idx="15">
                  <c:v>NF32</c:v>
                </c:pt>
                <c:pt idx="16">
                  <c:v>NF33</c:v>
                </c:pt>
                <c:pt idx="17">
                  <c:v>NF34</c:v>
                </c:pt>
                <c:pt idx="18">
                  <c:v>NF35</c:v>
                </c:pt>
                <c:pt idx="19">
                  <c:v>NF36</c:v>
                </c:pt>
                <c:pt idx="20">
                  <c:v>NF37</c:v>
                </c:pt>
                <c:pt idx="21">
                  <c:v>NF38</c:v>
                </c:pt>
                <c:pt idx="22">
                  <c:v>NF39</c:v>
                </c:pt>
                <c:pt idx="23">
                  <c:v>NF40</c:v>
                </c:pt>
                <c:pt idx="24">
                  <c:v>NF43</c:v>
                </c:pt>
                <c:pt idx="25">
                  <c:v>NF48</c:v>
                </c:pt>
                <c:pt idx="26">
                  <c:v>NF52</c:v>
                </c:pt>
                <c:pt idx="27">
                  <c:v>NF53</c:v>
                </c:pt>
              </c:strCache>
            </c:strRef>
          </c:cat>
          <c:val>
            <c:numRef>
              <c:f>Q.FECHADAS!$C$11:$AD$11</c:f>
              <c:numCache>
                <c:formatCode>General</c:formatCode>
                <c:ptCount val="28"/>
                <c:pt idx="0">
                  <c:v>18</c:v>
                </c:pt>
                <c:pt idx="1">
                  <c:v>10</c:v>
                </c:pt>
                <c:pt idx="2">
                  <c:v>7</c:v>
                </c:pt>
                <c:pt idx="3">
                  <c:v>5</c:v>
                </c:pt>
                <c:pt idx="4">
                  <c:v>9</c:v>
                </c:pt>
                <c:pt idx="5">
                  <c:v>12</c:v>
                </c:pt>
                <c:pt idx="6">
                  <c:v>12</c:v>
                </c:pt>
                <c:pt idx="7">
                  <c:v>4</c:v>
                </c:pt>
                <c:pt idx="8">
                  <c:v>4</c:v>
                </c:pt>
                <c:pt idx="9">
                  <c:v>2</c:v>
                </c:pt>
                <c:pt idx="10">
                  <c:v>10</c:v>
                </c:pt>
                <c:pt idx="11">
                  <c:v>10</c:v>
                </c:pt>
                <c:pt idx="12">
                  <c:v>9</c:v>
                </c:pt>
                <c:pt idx="13">
                  <c:v>9</c:v>
                </c:pt>
                <c:pt idx="14">
                  <c:v>8</c:v>
                </c:pt>
                <c:pt idx="15">
                  <c:v>1</c:v>
                </c:pt>
                <c:pt idx="16">
                  <c:v>6</c:v>
                </c:pt>
                <c:pt idx="17">
                  <c:v>0</c:v>
                </c:pt>
                <c:pt idx="18">
                  <c:v>1</c:v>
                </c:pt>
                <c:pt idx="19">
                  <c:v>35</c:v>
                </c:pt>
                <c:pt idx="20">
                  <c:v>4</c:v>
                </c:pt>
                <c:pt idx="21">
                  <c:v>5</c:v>
                </c:pt>
                <c:pt idx="22">
                  <c:v>7</c:v>
                </c:pt>
                <c:pt idx="23">
                  <c:v>8</c:v>
                </c:pt>
                <c:pt idx="24">
                  <c:v>11</c:v>
                </c:pt>
                <c:pt idx="25">
                  <c:v>13</c:v>
                </c:pt>
                <c:pt idx="26">
                  <c:v>5</c:v>
                </c:pt>
                <c:pt idx="27">
                  <c:v>12</c:v>
                </c:pt>
              </c:numCache>
            </c:numRef>
          </c:val>
        </c:ser>
        <c:ser>
          <c:idx val="4"/>
          <c:order val="4"/>
          <c:tx>
            <c:strRef>
              <c:f>Q.FECHADAS!$B$12</c:f>
              <c:strCache>
                <c:ptCount val="1"/>
                <c:pt idx="0">
                  <c:v>nível5 </c:v>
                </c:pt>
              </c:strCache>
            </c:strRef>
          </c:tx>
          <c:cat>
            <c:strRef>
              <c:f>Q.FECHADAS!$C$7:$AD$7</c:f>
              <c:strCache>
                <c:ptCount val="28"/>
                <c:pt idx="0">
                  <c:v>NF1</c:v>
                </c:pt>
                <c:pt idx="1">
                  <c:v>NF2</c:v>
                </c:pt>
                <c:pt idx="2">
                  <c:v>NF5</c:v>
                </c:pt>
                <c:pt idx="3">
                  <c:v>NF7</c:v>
                </c:pt>
                <c:pt idx="4">
                  <c:v>NF10</c:v>
                </c:pt>
                <c:pt idx="5">
                  <c:v>NF14</c:v>
                </c:pt>
                <c:pt idx="6">
                  <c:v>NF15</c:v>
                </c:pt>
                <c:pt idx="7">
                  <c:v>NF16</c:v>
                </c:pt>
                <c:pt idx="8">
                  <c:v>NF17</c:v>
                </c:pt>
                <c:pt idx="9">
                  <c:v>NF21</c:v>
                </c:pt>
                <c:pt idx="10">
                  <c:v>NF22</c:v>
                </c:pt>
                <c:pt idx="11">
                  <c:v>NF26</c:v>
                </c:pt>
                <c:pt idx="12">
                  <c:v>NF29</c:v>
                </c:pt>
                <c:pt idx="13">
                  <c:v>NF30</c:v>
                </c:pt>
                <c:pt idx="14">
                  <c:v>NF31</c:v>
                </c:pt>
                <c:pt idx="15">
                  <c:v>NF32</c:v>
                </c:pt>
                <c:pt idx="16">
                  <c:v>NF33</c:v>
                </c:pt>
                <c:pt idx="17">
                  <c:v>NF34</c:v>
                </c:pt>
                <c:pt idx="18">
                  <c:v>NF35</c:v>
                </c:pt>
                <c:pt idx="19">
                  <c:v>NF36</c:v>
                </c:pt>
                <c:pt idx="20">
                  <c:v>NF37</c:v>
                </c:pt>
                <c:pt idx="21">
                  <c:v>NF38</c:v>
                </c:pt>
                <c:pt idx="22">
                  <c:v>NF39</c:v>
                </c:pt>
                <c:pt idx="23">
                  <c:v>NF40</c:v>
                </c:pt>
                <c:pt idx="24">
                  <c:v>NF43</c:v>
                </c:pt>
                <c:pt idx="25">
                  <c:v>NF48</c:v>
                </c:pt>
                <c:pt idx="26">
                  <c:v>NF52</c:v>
                </c:pt>
                <c:pt idx="27">
                  <c:v>NF53</c:v>
                </c:pt>
              </c:strCache>
            </c:strRef>
          </c:cat>
          <c:val>
            <c:numRef>
              <c:f>Q.FECHADAS!$C$12:$AD$12</c:f>
              <c:numCache>
                <c:formatCode>General</c:formatCode>
                <c:ptCount val="28"/>
                <c:pt idx="0">
                  <c:v>6</c:v>
                </c:pt>
                <c:pt idx="1">
                  <c:v>4</c:v>
                </c:pt>
                <c:pt idx="2">
                  <c:v>5</c:v>
                </c:pt>
                <c:pt idx="3">
                  <c:v>13</c:v>
                </c:pt>
                <c:pt idx="4">
                  <c:v>11</c:v>
                </c:pt>
                <c:pt idx="5">
                  <c:v>13</c:v>
                </c:pt>
                <c:pt idx="6">
                  <c:v>3</c:v>
                </c:pt>
                <c:pt idx="7">
                  <c:v>0</c:v>
                </c:pt>
                <c:pt idx="8">
                  <c:v>11</c:v>
                </c:pt>
                <c:pt idx="9">
                  <c:v>6</c:v>
                </c:pt>
                <c:pt idx="10">
                  <c:v>6</c:v>
                </c:pt>
                <c:pt idx="11">
                  <c:v>9</c:v>
                </c:pt>
                <c:pt idx="12">
                  <c:v>4</c:v>
                </c:pt>
                <c:pt idx="13">
                  <c:v>9</c:v>
                </c:pt>
                <c:pt idx="14">
                  <c:v>6</c:v>
                </c:pt>
                <c:pt idx="15">
                  <c:v>2</c:v>
                </c:pt>
                <c:pt idx="16">
                  <c:v>2</c:v>
                </c:pt>
                <c:pt idx="17">
                  <c:v>7</c:v>
                </c:pt>
                <c:pt idx="18">
                  <c:v>11</c:v>
                </c:pt>
                <c:pt idx="19">
                  <c:v>12</c:v>
                </c:pt>
                <c:pt idx="20">
                  <c:v>18</c:v>
                </c:pt>
                <c:pt idx="21">
                  <c:v>16</c:v>
                </c:pt>
                <c:pt idx="22">
                  <c:v>7</c:v>
                </c:pt>
                <c:pt idx="23">
                  <c:v>3</c:v>
                </c:pt>
                <c:pt idx="24">
                  <c:v>8</c:v>
                </c:pt>
                <c:pt idx="25">
                  <c:v>5</c:v>
                </c:pt>
                <c:pt idx="26">
                  <c:v>2</c:v>
                </c:pt>
                <c:pt idx="27">
                  <c:v>2</c:v>
                </c:pt>
              </c:numCache>
            </c:numRef>
          </c:val>
        </c:ser>
        <c:gapWidth val="55"/>
        <c:gapDepth val="55"/>
        <c:shape val="box"/>
        <c:axId val="51986816"/>
        <c:axId val="51988352"/>
        <c:axId val="0"/>
      </c:bar3DChart>
      <c:catAx>
        <c:axId val="51986816"/>
        <c:scaling>
          <c:orientation val="minMax"/>
        </c:scaling>
        <c:axPos val="b"/>
        <c:majorTickMark val="none"/>
        <c:tickLblPos val="nextTo"/>
        <c:crossAx val="51988352"/>
        <c:crosses val="autoZero"/>
        <c:auto val="1"/>
        <c:lblAlgn val="ctr"/>
        <c:lblOffset val="100"/>
      </c:catAx>
      <c:valAx>
        <c:axId val="51988352"/>
        <c:scaling>
          <c:orientation val="minMax"/>
        </c:scaling>
        <c:axPos val="l"/>
        <c:majorGridlines/>
        <c:numFmt formatCode="0%" sourceLinked="1"/>
        <c:majorTickMark val="none"/>
        <c:tickLblPos val="nextTo"/>
        <c:crossAx val="51986816"/>
        <c:crosses val="autoZero"/>
        <c:crossBetween val="between"/>
      </c:valAx>
    </c:plotArea>
    <c:legend>
      <c:legendPos val="r"/>
    </c:legend>
    <c:plotVisOnly val="1"/>
  </c:chart>
  <c:printSettings>
    <c:headerFooter/>
    <c:pageMargins b="0.75000000000000222" l="0.70000000000000062" r="0.70000000000000062" t="0.75000000000000222"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lang val="pt-PT"/>
  <c:style val="18"/>
  <c:chart>
    <c:title>
      <c:tx>
        <c:rich>
          <a:bodyPr/>
          <a:lstStyle/>
          <a:p>
            <a:pPr>
              <a:defRPr/>
            </a:pPr>
            <a:r>
              <a:rPr lang="pt-PT"/>
              <a:t> </a:t>
            </a:r>
            <a:r>
              <a:rPr lang="pt-PT" sz="1200" b="1">
                <a:latin typeface="Times New Roman" pitchFamily="18" charset="0"/>
                <a:cs typeface="Times New Roman" pitchFamily="18" charset="0"/>
              </a:rPr>
              <a:t>Gráfico</a:t>
            </a:r>
            <a:r>
              <a:rPr lang="pt-PT" sz="1200" b="1" baseline="0">
                <a:latin typeface="Times New Roman" pitchFamily="18" charset="0"/>
                <a:cs typeface="Times New Roman" pitchFamily="18" charset="0"/>
              </a:rPr>
              <a:t> 3: UTILIDADE DE DOCUMENTAÇÃO</a:t>
            </a:r>
            <a:endParaRPr lang="pt-PT" sz="1200" b="1">
              <a:latin typeface="Times New Roman" pitchFamily="18" charset="0"/>
              <a:cs typeface="Times New Roman" pitchFamily="18" charset="0"/>
            </a:endParaRPr>
          </a:p>
        </c:rich>
      </c:tx>
    </c:title>
    <c:view3D>
      <c:rAngAx val="1"/>
    </c:view3D>
    <c:plotArea>
      <c:layout/>
      <c:bar3DChart>
        <c:barDir val="col"/>
        <c:grouping val="percentStacked"/>
        <c:ser>
          <c:idx val="0"/>
          <c:order val="0"/>
          <c:tx>
            <c:strRef>
              <c:f>Q.FECHADAS!$B$28</c:f>
              <c:strCache>
                <c:ptCount val="1"/>
                <c:pt idx="0">
                  <c:v>nível1</c:v>
                </c:pt>
              </c:strCache>
            </c:strRef>
          </c:tx>
          <c:cat>
            <c:strRef>
              <c:f>Q.FECHADAS!$C$27:$AD$27</c:f>
              <c:strCache>
                <c:ptCount val="28"/>
                <c:pt idx="0">
                  <c:v>NF1</c:v>
                </c:pt>
                <c:pt idx="1">
                  <c:v>NF2</c:v>
                </c:pt>
                <c:pt idx="2">
                  <c:v>NF5</c:v>
                </c:pt>
                <c:pt idx="3">
                  <c:v>NF7</c:v>
                </c:pt>
                <c:pt idx="4">
                  <c:v>NF10</c:v>
                </c:pt>
                <c:pt idx="5">
                  <c:v>NF14</c:v>
                </c:pt>
                <c:pt idx="6">
                  <c:v>NF15</c:v>
                </c:pt>
                <c:pt idx="7">
                  <c:v>NF16</c:v>
                </c:pt>
                <c:pt idx="8">
                  <c:v>NF17</c:v>
                </c:pt>
                <c:pt idx="9">
                  <c:v>NF21</c:v>
                </c:pt>
                <c:pt idx="10">
                  <c:v>NF22</c:v>
                </c:pt>
                <c:pt idx="11">
                  <c:v>NF26</c:v>
                </c:pt>
                <c:pt idx="12">
                  <c:v>NF29</c:v>
                </c:pt>
                <c:pt idx="13">
                  <c:v>NF30</c:v>
                </c:pt>
                <c:pt idx="14">
                  <c:v>NF31</c:v>
                </c:pt>
                <c:pt idx="15">
                  <c:v>NF32</c:v>
                </c:pt>
                <c:pt idx="16">
                  <c:v>NF33</c:v>
                </c:pt>
                <c:pt idx="17">
                  <c:v>NF34</c:v>
                </c:pt>
                <c:pt idx="18">
                  <c:v>NF35</c:v>
                </c:pt>
                <c:pt idx="19">
                  <c:v>NF36</c:v>
                </c:pt>
                <c:pt idx="20">
                  <c:v>NF37</c:v>
                </c:pt>
                <c:pt idx="21">
                  <c:v>NF38</c:v>
                </c:pt>
                <c:pt idx="22">
                  <c:v>NF39</c:v>
                </c:pt>
                <c:pt idx="23">
                  <c:v>NF40</c:v>
                </c:pt>
                <c:pt idx="24">
                  <c:v>NF43</c:v>
                </c:pt>
                <c:pt idx="25">
                  <c:v>NF48</c:v>
                </c:pt>
                <c:pt idx="26">
                  <c:v>NF52</c:v>
                </c:pt>
                <c:pt idx="27">
                  <c:v>NF53</c:v>
                </c:pt>
              </c:strCache>
            </c:strRef>
          </c:cat>
          <c:val>
            <c:numRef>
              <c:f>Q.FECHADAS!$C$28:$AD$28</c:f>
              <c:numCache>
                <c:formatCode>General</c:formatCode>
                <c:ptCount val="28"/>
                <c:pt idx="0">
                  <c:v>0</c:v>
                </c:pt>
                <c:pt idx="1">
                  <c:v>0</c:v>
                </c:pt>
                <c:pt idx="2">
                  <c:v>0</c:v>
                </c:pt>
                <c:pt idx="3">
                  <c:v>0</c:v>
                </c:pt>
                <c:pt idx="4">
                  <c:v>0</c:v>
                </c:pt>
                <c:pt idx="5">
                  <c:v>0</c:v>
                </c:pt>
                <c:pt idx="6">
                  <c:v>0</c:v>
                </c:pt>
                <c:pt idx="7">
                  <c:v>0</c:v>
                </c:pt>
                <c:pt idx="8">
                  <c:v>2</c:v>
                </c:pt>
                <c:pt idx="9">
                  <c:v>0</c:v>
                </c:pt>
                <c:pt idx="10">
                  <c:v>0</c:v>
                </c:pt>
                <c:pt idx="11">
                  <c:v>0</c:v>
                </c:pt>
                <c:pt idx="12">
                  <c:v>0</c:v>
                </c:pt>
                <c:pt idx="13">
                  <c:v>0</c:v>
                </c:pt>
                <c:pt idx="14">
                  <c:v>0</c:v>
                </c:pt>
                <c:pt idx="15">
                  <c:v>0</c:v>
                </c:pt>
                <c:pt idx="16">
                  <c:v>1</c:v>
                </c:pt>
                <c:pt idx="17">
                  <c:v>0</c:v>
                </c:pt>
                <c:pt idx="18">
                  <c:v>0</c:v>
                </c:pt>
                <c:pt idx="19">
                  <c:v>0</c:v>
                </c:pt>
                <c:pt idx="20">
                  <c:v>0</c:v>
                </c:pt>
                <c:pt idx="21">
                  <c:v>0</c:v>
                </c:pt>
                <c:pt idx="22">
                  <c:v>0</c:v>
                </c:pt>
                <c:pt idx="23">
                  <c:v>0</c:v>
                </c:pt>
                <c:pt idx="24">
                  <c:v>0</c:v>
                </c:pt>
                <c:pt idx="25">
                  <c:v>0</c:v>
                </c:pt>
                <c:pt idx="26">
                  <c:v>0</c:v>
                </c:pt>
                <c:pt idx="27">
                  <c:v>0</c:v>
                </c:pt>
              </c:numCache>
            </c:numRef>
          </c:val>
        </c:ser>
        <c:ser>
          <c:idx val="1"/>
          <c:order val="1"/>
          <c:tx>
            <c:strRef>
              <c:f>Q.FECHADAS!$B$29</c:f>
              <c:strCache>
                <c:ptCount val="1"/>
                <c:pt idx="0">
                  <c:v>nível2</c:v>
                </c:pt>
              </c:strCache>
            </c:strRef>
          </c:tx>
          <c:cat>
            <c:strRef>
              <c:f>Q.FECHADAS!$C$27:$AD$27</c:f>
              <c:strCache>
                <c:ptCount val="28"/>
                <c:pt idx="0">
                  <c:v>NF1</c:v>
                </c:pt>
                <c:pt idx="1">
                  <c:v>NF2</c:v>
                </c:pt>
                <c:pt idx="2">
                  <c:v>NF5</c:v>
                </c:pt>
                <c:pt idx="3">
                  <c:v>NF7</c:v>
                </c:pt>
                <c:pt idx="4">
                  <c:v>NF10</c:v>
                </c:pt>
                <c:pt idx="5">
                  <c:v>NF14</c:v>
                </c:pt>
                <c:pt idx="6">
                  <c:v>NF15</c:v>
                </c:pt>
                <c:pt idx="7">
                  <c:v>NF16</c:v>
                </c:pt>
                <c:pt idx="8">
                  <c:v>NF17</c:v>
                </c:pt>
                <c:pt idx="9">
                  <c:v>NF21</c:v>
                </c:pt>
                <c:pt idx="10">
                  <c:v>NF22</c:v>
                </c:pt>
                <c:pt idx="11">
                  <c:v>NF26</c:v>
                </c:pt>
                <c:pt idx="12">
                  <c:v>NF29</c:v>
                </c:pt>
                <c:pt idx="13">
                  <c:v>NF30</c:v>
                </c:pt>
                <c:pt idx="14">
                  <c:v>NF31</c:v>
                </c:pt>
                <c:pt idx="15">
                  <c:v>NF32</c:v>
                </c:pt>
                <c:pt idx="16">
                  <c:v>NF33</c:v>
                </c:pt>
                <c:pt idx="17">
                  <c:v>NF34</c:v>
                </c:pt>
                <c:pt idx="18">
                  <c:v>NF35</c:v>
                </c:pt>
                <c:pt idx="19">
                  <c:v>NF36</c:v>
                </c:pt>
                <c:pt idx="20">
                  <c:v>NF37</c:v>
                </c:pt>
                <c:pt idx="21">
                  <c:v>NF38</c:v>
                </c:pt>
                <c:pt idx="22">
                  <c:v>NF39</c:v>
                </c:pt>
                <c:pt idx="23">
                  <c:v>NF40</c:v>
                </c:pt>
                <c:pt idx="24">
                  <c:v>NF43</c:v>
                </c:pt>
                <c:pt idx="25">
                  <c:v>NF48</c:v>
                </c:pt>
                <c:pt idx="26">
                  <c:v>NF52</c:v>
                </c:pt>
                <c:pt idx="27">
                  <c:v>NF53</c:v>
                </c:pt>
              </c:strCache>
            </c:strRef>
          </c:cat>
          <c:val>
            <c:numRef>
              <c:f>Q.FECHADAS!$C$29:$AD$29</c:f>
              <c:numCache>
                <c:formatCode>General</c:formatCode>
                <c:ptCount val="28"/>
                <c:pt idx="0">
                  <c:v>0</c:v>
                </c:pt>
                <c:pt idx="1">
                  <c:v>0</c:v>
                </c:pt>
                <c:pt idx="2">
                  <c:v>1</c:v>
                </c:pt>
                <c:pt idx="3">
                  <c:v>0</c:v>
                </c:pt>
                <c:pt idx="4">
                  <c:v>0</c:v>
                </c:pt>
                <c:pt idx="5">
                  <c:v>0</c:v>
                </c:pt>
                <c:pt idx="6">
                  <c:v>0</c:v>
                </c:pt>
                <c:pt idx="7">
                  <c:v>0</c:v>
                </c:pt>
                <c:pt idx="8">
                  <c:v>1</c:v>
                </c:pt>
                <c:pt idx="9">
                  <c:v>0</c:v>
                </c:pt>
                <c:pt idx="10">
                  <c:v>0</c:v>
                </c:pt>
                <c:pt idx="11">
                  <c:v>0</c:v>
                </c:pt>
                <c:pt idx="12">
                  <c:v>0</c:v>
                </c:pt>
                <c:pt idx="13">
                  <c:v>0</c:v>
                </c:pt>
                <c:pt idx="14">
                  <c:v>0</c:v>
                </c:pt>
                <c:pt idx="15">
                  <c:v>0</c:v>
                </c:pt>
                <c:pt idx="16">
                  <c:v>7</c:v>
                </c:pt>
                <c:pt idx="17">
                  <c:v>0</c:v>
                </c:pt>
                <c:pt idx="18">
                  <c:v>0</c:v>
                </c:pt>
                <c:pt idx="19">
                  <c:v>10</c:v>
                </c:pt>
                <c:pt idx="20">
                  <c:v>0</c:v>
                </c:pt>
                <c:pt idx="21">
                  <c:v>0</c:v>
                </c:pt>
                <c:pt idx="22">
                  <c:v>0</c:v>
                </c:pt>
                <c:pt idx="23">
                  <c:v>1</c:v>
                </c:pt>
                <c:pt idx="24">
                  <c:v>0</c:v>
                </c:pt>
                <c:pt idx="25">
                  <c:v>1</c:v>
                </c:pt>
                <c:pt idx="26">
                  <c:v>0</c:v>
                </c:pt>
                <c:pt idx="27">
                  <c:v>0</c:v>
                </c:pt>
              </c:numCache>
            </c:numRef>
          </c:val>
        </c:ser>
        <c:ser>
          <c:idx val="2"/>
          <c:order val="2"/>
          <c:tx>
            <c:strRef>
              <c:f>Q.FECHADAS!$B$30</c:f>
              <c:strCache>
                <c:ptCount val="1"/>
                <c:pt idx="0">
                  <c:v>nível3</c:v>
                </c:pt>
              </c:strCache>
            </c:strRef>
          </c:tx>
          <c:cat>
            <c:strRef>
              <c:f>Q.FECHADAS!$C$27:$AD$27</c:f>
              <c:strCache>
                <c:ptCount val="28"/>
                <c:pt idx="0">
                  <c:v>NF1</c:v>
                </c:pt>
                <c:pt idx="1">
                  <c:v>NF2</c:v>
                </c:pt>
                <c:pt idx="2">
                  <c:v>NF5</c:v>
                </c:pt>
                <c:pt idx="3">
                  <c:v>NF7</c:v>
                </c:pt>
                <c:pt idx="4">
                  <c:v>NF10</c:v>
                </c:pt>
                <c:pt idx="5">
                  <c:v>NF14</c:v>
                </c:pt>
                <c:pt idx="6">
                  <c:v>NF15</c:v>
                </c:pt>
                <c:pt idx="7">
                  <c:v>NF16</c:v>
                </c:pt>
                <c:pt idx="8">
                  <c:v>NF17</c:v>
                </c:pt>
                <c:pt idx="9">
                  <c:v>NF21</c:v>
                </c:pt>
                <c:pt idx="10">
                  <c:v>NF22</c:v>
                </c:pt>
                <c:pt idx="11">
                  <c:v>NF26</c:v>
                </c:pt>
                <c:pt idx="12">
                  <c:v>NF29</c:v>
                </c:pt>
                <c:pt idx="13">
                  <c:v>NF30</c:v>
                </c:pt>
                <c:pt idx="14">
                  <c:v>NF31</c:v>
                </c:pt>
                <c:pt idx="15">
                  <c:v>NF32</c:v>
                </c:pt>
                <c:pt idx="16">
                  <c:v>NF33</c:v>
                </c:pt>
                <c:pt idx="17">
                  <c:v>NF34</c:v>
                </c:pt>
                <c:pt idx="18">
                  <c:v>NF35</c:v>
                </c:pt>
                <c:pt idx="19">
                  <c:v>NF36</c:v>
                </c:pt>
                <c:pt idx="20">
                  <c:v>NF37</c:v>
                </c:pt>
                <c:pt idx="21">
                  <c:v>NF38</c:v>
                </c:pt>
                <c:pt idx="22">
                  <c:v>NF39</c:v>
                </c:pt>
                <c:pt idx="23">
                  <c:v>NF40</c:v>
                </c:pt>
                <c:pt idx="24">
                  <c:v>NF43</c:v>
                </c:pt>
                <c:pt idx="25">
                  <c:v>NF48</c:v>
                </c:pt>
                <c:pt idx="26">
                  <c:v>NF52</c:v>
                </c:pt>
                <c:pt idx="27">
                  <c:v>NF53</c:v>
                </c:pt>
              </c:strCache>
            </c:strRef>
          </c:cat>
          <c:val>
            <c:numRef>
              <c:f>Q.FECHADAS!$C$30:$AD$30</c:f>
              <c:numCache>
                <c:formatCode>General</c:formatCode>
                <c:ptCount val="28"/>
                <c:pt idx="0">
                  <c:v>0</c:v>
                </c:pt>
                <c:pt idx="1">
                  <c:v>1</c:v>
                </c:pt>
                <c:pt idx="2">
                  <c:v>5</c:v>
                </c:pt>
                <c:pt idx="3">
                  <c:v>9</c:v>
                </c:pt>
                <c:pt idx="4">
                  <c:v>1</c:v>
                </c:pt>
                <c:pt idx="5">
                  <c:v>0</c:v>
                </c:pt>
                <c:pt idx="6">
                  <c:v>1</c:v>
                </c:pt>
                <c:pt idx="7">
                  <c:v>3</c:v>
                </c:pt>
                <c:pt idx="8">
                  <c:v>3</c:v>
                </c:pt>
                <c:pt idx="9">
                  <c:v>0</c:v>
                </c:pt>
                <c:pt idx="10">
                  <c:v>0</c:v>
                </c:pt>
                <c:pt idx="11">
                  <c:v>4</c:v>
                </c:pt>
                <c:pt idx="12">
                  <c:v>6</c:v>
                </c:pt>
                <c:pt idx="13">
                  <c:v>0</c:v>
                </c:pt>
                <c:pt idx="14">
                  <c:v>0</c:v>
                </c:pt>
                <c:pt idx="15">
                  <c:v>1</c:v>
                </c:pt>
                <c:pt idx="16">
                  <c:v>1</c:v>
                </c:pt>
                <c:pt idx="17">
                  <c:v>0</c:v>
                </c:pt>
                <c:pt idx="18">
                  <c:v>0</c:v>
                </c:pt>
                <c:pt idx="19">
                  <c:v>15</c:v>
                </c:pt>
                <c:pt idx="20">
                  <c:v>0</c:v>
                </c:pt>
                <c:pt idx="21">
                  <c:v>0</c:v>
                </c:pt>
                <c:pt idx="22">
                  <c:v>0</c:v>
                </c:pt>
                <c:pt idx="23">
                  <c:v>1</c:v>
                </c:pt>
                <c:pt idx="24">
                  <c:v>1</c:v>
                </c:pt>
                <c:pt idx="25">
                  <c:v>3</c:v>
                </c:pt>
                <c:pt idx="26">
                  <c:v>3</c:v>
                </c:pt>
                <c:pt idx="27">
                  <c:v>5</c:v>
                </c:pt>
              </c:numCache>
            </c:numRef>
          </c:val>
        </c:ser>
        <c:ser>
          <c:idx val="3"/>
          <c:order val="3"/>
          <c:tx>
            <c:strRef>
              <c:f>Q.FECHADAS!$B$31</c:f>
              <c:strCache>
                <c:ptCount val="1"/>
                <c:pt idx="0">
                  <c:v>nível4</c:v>
                </c:pt>
              </c:strCache>
            </c:strRef>
          </c:tx>
          <c:cat>
            <c:strRef>
              <c:f>Q.FECHADAS!$C$27:$AD$27</c:f>
              <c:strCache>
                <c:ptCount val="28"/>
                <c:pt idx="0">
                  <c:v>NF1</c:v>
                </c:pt>
                <c:pt idx="1">
                  <c:v>NF2</c:v>
                </c:pt>
                <c:pt idx="2">
                  <c:v>NF5</c:v>
                </c:pt>
                <c:pt idx="3">
                  <c:v>NF7</c:v>
                </c:pt>
                <c:pt idx="4">
                  <c:v>NF10</c:v>
                </c:pt>
                <c:pt idx="5">
                  <c:v>NF14</c:v>
                </c:pt>
                <c:pt idx="6">
                  <c:v>NF15</c:v>
                </c:pt>
                <c:pt idx="7">
                  <c:v>NF16</c:v>
                </c:pt>
                <c:pt idx="8">
                  <c:v>NF17</c:v>
                </c:pt>
                <c:pt idx="9">
                  <c:v>NF21</c:v>
                </c:pt>
                <c:pt idx="10">
                  <c:v>NF22</c:v>
                </c:pt>
                <c:pt idx="11">
                  <c:v>NF26</c:v>
                </c:pt>
                <c:pt idx="12">
                  <c:v>NF29</c:v>
                </c:pt>
                <c:pt idx="13">
                  <c:v>NF30</c:v>
                </c:pt>
                <c:pt idx="14">
                  <c:v>NF31</c:v>
                </c:pt>
                <c:pt idx="15">
                  <c:v>NF32</c:v>
                </c:pt>
                <c:pt idx="16">
                  <c:v>NF33</c:v>
                </c:pt>
                <c:pt idx="17">
                  <c:v>NF34</c:v>
                </c:pt>
                <c:pt idx="18">
                  <c:v>NF35</c:v>
                </c:pt>
                <c:pt idx="19">
                  <c:v>NF36</c:v>
                </c:pt>
                <c:pt idx="20">
                  <c:v>NF37</c:v>
                </c:pt>
                <c:pt idx="21">
                  <c:v>NF38</c:v>
                </c:pt>
                <c:pt idx="22">
                  <c:v>NF39</c:v>
                </c:pt>
                <c:pt idx="23">
                  <c:v>NF40</c:v>
                </c:pt>
                <c:pt idx="24">
                  <c:v>NF43</c:v>
                </c:pt>
                <c:pt idx="25">
                  <c:v>NF48</c:v>
                </c:pt>
                <c:pt idx="26">
                  <c:v>NF52</c:v>
                </c:pt>
                <c:pt idx="27">
                  <c:v>NF53</c:v>
                </c:pt>
              </c:strCache>
            </c:strRef>
          </c:cat>
          <c:val>
            <c:numRef>
              <c:f>Q.FECHADAS!$C$31:$AD$31</c:f>
              <c:numCache>
                <c:formatCode>General</c:formatCode>
                <c:ptCount val="28"/>
                <c:pt idx="0">
                  <c:v>13</c:v>
                </c:pt>
                <c:pt idx="1">
                  <c:v>5</c:v>
                </c:pt>
                <c:pt idx="2">
                  <c:v>3</c:v>
                </c:pt>
                <c:pt idx="3">
                  <c:v>4</c:v>
                </c:pt>
                <c:pt idx="4">
                  <c:v>4</c:v>
                </c:pt>
                <c:pt idx="5">
                  <c:v>10</c:v>
                </c:pt>
                <c:pt idx="6">
                  <c:v>6</c:v>
                </c:pt>
                <c:pt idx="7">
                  <c:v>8</c:v>
                </c:pt>
                <c:pt idx="8">
                  <c:v>2</c:v>
                </c:pt>
                <c:pt idx="9">
                  <c:v>0</c:v>
                </c:pt>
                <c:pt idx="10">
                  <c:v>11</c:v>
                </c:pt>
                <c:pt idx="11">
                  <c:v>7</c:v>
                </c:pt>
                <c:pt idx="12">
                  <c:v>8</c:v>
                </c:pt>
                <c:pt idx="13">
                  <c:v>5</c:v>
                </c:pt>
                <c:pt idx="14">
                  <c:v>2</c:v>
                </c:pt>
                <c:pt idx="15">
                  <c:v>1</c:v>
                </c:pt>
                <c:pt idx="16">
                  <c:v>10</c:v>
                </c:pt>
                <c:pt idx="17">
                  <c:v>0</c:v>
                </c:pt>
                <c:pt idx="18">
                  <c:v>0</c:v>
                </c:pt>
                <c:pt idx="19">
                  <c:v>24</c:v>
                </c:pt>
                <c:pt idx="20">
                  <c:v>5</c:v>
                </c:pt>
                <c:pt idx="21">
                  <c:v>1</c:v>
                </c:pt>
                <c:pt idx="22">
                  <c:v>6</c:v>
                </c:pt>
                <c:pt idx="23">
                  <c:v>6</c:v>
                </c:pt>
                <c:pt idx="24">
                  <c:v>6</c:v>
                </c:pt>
                <c:pt idx="25">
                  <c:v>5</c:v>
                </c:pt>
                <c:pt idx="26">
                  <c:v>4</c:v>
                </c:pt>
                <c:pt idx="27">
                  <c:v>10</c:v>
                </c:pt>
              </c:numCache>
            </c:numRef>
          </c:val>
        </c:ser>
        <c:ser>
          <c:idx val="4"/>
          <c:order val="4"/>
          <c:tx>
            <c:strRef>
              <c:f>Q.FECHADAS!$B$32</c:f>
              <c:strCache>
                <c:ptCount val="1"/>
                <c:pt idx="0">
                  <c:v>nível5 </c:v>
                </c:pt>
              </c:strCache>
            </c:strRef>
          </c:tx>
          <c:cat>
            <c:strRef>
              <c:f>Q.FECHADAS!$C$27:$AD$27</c:f>
              <c:strCache>
                <c:ptCount val="28"/>
                <c:pt idx="0">
                  <c:v>NF1</c:v>
                </c:pt>
                <c:pt idx="1">
                  <c:v>NF2</c:v>
                </c:pt>
                <c:pt idx="2">
                  <c:v>NF5</c:v>
                </c:pt>
                <c:pt idx="3">
                  <c:v>NF7</c:v>
                </c:pt>
                <c:pt idx="4">
                  <c:v>NF10</c:v>
                </c:pt>
                <c:pt idx="5">
                  <c:v>NF14</c:v>
                </c:pt>
                <c:pt idx="6">
                  <c:v>NF15</c:v>
                </c:pt>
                <c:pt idx="7">
                  <c:v>NF16</c:v>
                </c:pt>
                <c:pt idx="8">
                  <c:v>NF17</c:v>
                </c:pt>
                <c:pt idx="9">
                  <c:v>NF21</c:v>
                </c:pt>
                <c:pt idx="10">
                  <c:v>NF22</c:v>
                </c:pt>
                <c:pt idx="11">
                  <c:v>NF26</c:v>
                </c:pt>
                <c:pt idx="12">
                  <c:v>NF29</c:v>
                </c:pt>
                <c:pt idx="13">
                  <c:v>NF30</c:v>
                </c:pt>
                <c:pt idx="14">
                  <c:v>NF31</c:v>
                </c:pt>
                <c:pt idx="15">
                  <c:v>NF32</c:v>
                </c:pt>
                <c:pt idx="16">
                  <c:v>NF33</c:v>
                </c:pt>
                <c:pt idx="17">
                  <c:v>NF34</c:v>
                </c:pt>
                <c:pt idx="18">
                  <c:v>NF35</c:v>
                </c:pt>
                <c:pt idx="19">
                  <c:v>NF36</c:v>
                </c:pt>
                <c:pt idx="20">
                  <c:v>NF37</c:v>
                </c:pt>
                <c:pt idx="21">
                  <c:v>NF38</c:v>
                </c:pt>
                <c:pt idx="22">
                  <c:v>NF39</c:v>
                </c:pt>
                <c:pt idx="23">
                  <c:v>NF40</c:v>
                </c:pt>
                <c:pt idx="24">
                  <c:v>NF43</c:v>
                </c:pt>
                <c:pt idx="25">
                  <c:v>NF48</c:v>
                </c:pt>
                <c:pt idx="26">
                  <c:v>NF52</c:v>
                </c:pt>
                <c:pt idx="27">
                  <c:v>NF53</c:v>
                </c:pt>
              </c:strCache>
            </c:strRef>
          </c:cat>
          <c:val>
            <c:numRef>
              <c:f>Q.FECHADAS!$C$32:$AD$32</c:f>
              <c:numCache>
                <c:formatCode>General</c:formatCode>
                <c:ptCount val="28"/>
                <c:pt idx="0">
                  <c:v>13</c:v>
                </c:pt>
                <c:pt idx="1">
                  <c:v>9</c:v>
                </c:pt>
                <c:pt idx="2">
                  <c:v>5</c:v>
                </c:pt>
                <c:pt idx="3">
                  <c:v>8</c:v>
                </c:pt>
                <c:pt idx="4">
                  <c:v>15</c:v>
                </c:pt>
                <c:pt idx="5">
                  <c:v>16</c:v>
                </c:pt>
                <c:pt idx="6">
                  <c:v>8</c:v>
                </c:pt>
                <c:pt idx="7">
                  <c:v>4</c:v>
                </c:pt>
                <c:pt idx="8">
                  <c:v>8</c:v>
                </c:pt>
                <c:pt idx="9">
                  <c:v>8</c:v>
                </c:pt>
                <c:pt idx="10">
                  <c:v>8</c:v>
                </c:pt>
                <c:pt idx="11">
                  <c:v>11</c:v>
                </c:pt>
                <c:pt idx="12">
                  <c:v>4</c:v>
                </c:pt>
                <c:pt idx="13">
                  <c:v>14</c:v>
                </c:pt>
                <c:pt idx="14">
                  <c:v>12</c:v>
                </c:pt>
                <c:pt idx="15">
                  <c:v>3</c:v>
                </c:pt>
                <c:pt idx="16">
                  <c:v>0</c:v>
                </c:pt>
                <c:pt idx="17">
                  <c:v>7</c:v>
                </c:pt>
                <c:pt idx="18">
                  <c:v>12</c:v>
                </c:pt>
                <c:pt idx="19">
                  <c:v>9</c:v>
                </c:pt>
                <c:pt idx="20">
                  <c:v>17</c:v>
                </c:pt>
                <c:pt idx="21">
                  <c:v>20</c:v>
                </c:pt>
                <c:pt idx="22">
                  <c:v>9</c:v>
                </c:pt>
                <c:pt idx="23">
                  <c:v>7</c:v>
                </c:pt>
                <c:pt idx="24">
                  <c:v>14</c:v>
                </c:pt>
                <c:pt idx="25">
                  <c:v>9</c:v>
                </c:pt>
                <c:pt idx="26">
                  <c:v>4</c:v>
                </c:pt>
                <c:pt idx="27">
                  <c:v>1</c:v>
                </c:pt>
              </c:numCache>
            </c:numRef>
          </c:val>
        </c:ser>
        <c:gapWidth val="55"/>
        <c:gapDepth val="55"/>
        <c:shape val="box"/>
        <c:axId val="52036736"/>
        <c:axId val="52038272"/>
        <c:axId val="0"/>
      </c:bar3DChart>
      <c:catAx>
        <c:axId val="52036736"/>
        <c:scaling>
          <c:orientation val="minMax"/>
        </c:scaling>
        <c:axPos val="b"/>
        <c:majorTickMark val="none"/>
        <c:tickLblPos val="nextTo"/>
        <c:crossAx val="52038272"/>
        <c:crosses val="autoZero"/>
        <c:auto val="1"/>
        <c:lblAlgn val="ctr"/>
        <c:lblOffset val="100"/>
      </c:catAx>
      <c:valAx>
        <c:axId val="52038272"/>
        <c:scaling>
          <c:orientation val="minMax"/>
        </c:scaling>
        <c:axPos val="l"/>
        <c:majorGridlines/>
        <c:numFmt formatCode="0%" sourceLinked="1"/>
        <c:majorTickMark val="none"/>
        <c:tickLblPos val="nextTo"/>
        <c:crossAx val="52036736"/>
        <c:crosses val="autoZero"/>
        <c:crossBetween val="between"/>
      </c:valAx>
    </c:plotArea>
    <c:legend>
      <c:legendPos val="r"/>
    </c:legend>
    <c:plotVisOnly val="1"/>
  </c:chart>
  <c:printSettings>
    <c:headerFooter/>
    <c:pageMargins b="0.75000000000000222" l="0.70000000000000062" r="0.70000000000000062" t="0.750000000000002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a:pPr>
            <a:r>
              <a:rPr lang="pt-PT" sz="1200">
                <a:latin typeface="Times New Roman" pitchFamily="18" charset="0"/>
                <a:cs typeface="Times New Roman" pitchFamily="18" charset="0"/>
              </a:rPr>
              <a:t>Gráfico</a:t>
            </a:r>
            <a:r>
              <a:rPr lang="pt-PT" sz="1200" baseline="0">
                <a:latin typeface="Times New Roman" pitchFamily="18" charset="0"/>
                <a:cs typeface="Times New Roman" pitchFamily="18" charset="0"/>
              </a:rPr>
              <a:t> 4: ADEQUAÇÃO DOS MÉTODOS À MODALIDADE DE FORMAÇÃO</a:t>
            </a:r>
            <a:endParaRPr lang="pt-PT" sz="1200">
              <a:latin typeface="Times New Roman" pitchFamily="18" charset="0"/>
              <a:cs typeface="Times New Roman" pitchFamily="18" charset="0"/>
            </a:endParaRPr>
          </a:p>
        </c:rich>
      </c:tx>
      <c:layout>
        <c:manualLayout>
          <c:xMode val="edge"/>
          <c:yMode val="edge"/>
          <c:x val="0.10233244169837608"/>
          <c:y val="5.0781250000000014E-2"/>
        </c:manualLayout>
      </c:layout>
    </c:title>
    <c:view3D>
      <c:rAngAx val="1"/>
    </c:view3D>
    <c:plotArea>
      <c:layout/>
      <c:bar3DChart>
        <c:barDir val="col"/>
        <c:grouping val="percentStacked"/>
        <c:ser>
          <c:idx val="0"/>
          <c:order val="0"/>
          <c:tx>
            <c:strRef>
              <c:f>Q.FECHADAS!$B$38</c:f>
              <c:strCache>
                <c:ptCount val="1"/>
                <c:pt idx="0">
                  <c:v>nível1</c:v>
                </c:pt>
              </c:strCache>
            </c:strRef>
          </c:tx>
          <c:cat>
            <c:strRef>
              <c:f>Q.FECHADAS!$C$37:$AD$37</c:f>
              <c:strCache>
                <c:ptCount val="28"/>
                <c:pt idx="0">
                  <c:v>NF1</c:v>
                </c:pt>
                <c:pt idx="1">
                  <c:v>NF2</c:v>
                </c:pt>
                <c:pt idx="2">
                  <c:v>NF5</c:v>
                </c:pt>
                <c:pt idx="3">
                  <c:v>NF7</c:v>
                </c:pt>
                <c:pt idx="4">
                  <c:v>NF10</c:v>
                </c:pt>
                <c:pt idx="5">
                  <c:v>NF14</c:v>
                </c:pt>
                <c:pt idx="6">
                  <c:v>NF15</c:v>
                </c:pt>
                <c:pt idx="7">
                  <c:v>NF16</c:v>
                </c:pt>
                <c:pt idx="8">
                  <c:v>NF17</c:v>
                </c:pt>
                <c:pt idx="9">
                  <c:v>NF21</c:v>
                </c:pt>
                <c:pt idx="10">
                  <c:v>NF22</c:v>
                </c:pt>
                <c:pt idx="11">
                  <c:v>NF26</c:v>
                </c:pt>
                <c:pt idx="12">
                  <c:v>NF29</c:v>
                </c:pt>
                <c:pt idx="13">
                  <c:v>NF30</c:v>
                </c:pt>
                <c:pt idx="14">
                  <c:v>NF31</c:v>
                </c:pt>
                <c:pt idx="15">
                  <c:v>NF32</c:v>
                </c:pt>
                <c:pt idx="16">
                  <c:v>NF33</c:v>
                </c:pt>
                <c:pt idx="17">
                  <c:v>NF34</c:v>
                </c:pt>
                <c:pt idx="18">
                  <c:v>NF35</c:v>
                </c:pt>
                <c:pt idx="19">
                  <c:v>NF36</c:v>
                </c:pt>
                <c:pt idx="20">
                  <c:v>NF37</c:v>
                </c:pt>
                <c:pt idx="21">
                  <c:v>NF38</c:v>
                </c:pt>
                <c:pt idx="22">
                  <c:v>NF39</c:v>
                </c:pt>
                <c:pt idx="23">
                  <c:v>NF40</c:v>
                </c:pt>
                <c:pt idx="24">
                  <c:v>NF43</c:v>
                </c:pt>
                <c:pt idx="25">
                  <c:v>NF48</c:v>
                </c:pt>
                <c:pt idx="26">
                  <c:v>NF52</c:v>
                </c:pt>
                <c:pt idx="27">
                  <c:v>NF53</c:v>
                </c:pt>
              </c:strCache>
            </c:strRef>
          </c:cat>
          <c:val>
            <c:numRef>
              <c:f>Q.FECHADAS!$C$38:$AD$38</c:f>
              <c:numCache>
                <c:formatCode>General</c:formatCode>
                <c:ptCount val="28"/>
                <c:pt idx="0">
                  <c:v>0</c:v>
                </c:pt>
                <c:pt idx="1">
                  <c:v>0</c:v>
                </c:pt>
                <c:pt idx="2">
                  <c:v>0</c:v>
                </c:pt>
                <c:pt idx="3">
                  <c:v>0</c:v>
                </c:pt>
                <c:pt idx="4">
                  <c:v>0</c:v>
                </c:pt>
                <c:pt idx="5">
                  <c:v>0</c:v>
                </c:pt>
                <c:pt idx="6">
                  <c:v>0</c:v>
                </c:pt>
                <c:pt idx="7">
                  <c:v>2</c:v>
                </c:pt>
                <c:pt idx="8">
                  <c:v>0</c:v>
                </c:pt>
                <c:pt idx="9">
                  <c:v>0</c:v>
                </c:pt>
                <c:pt idx="10">
                  <c:v>0</c:v>
                </c:pt>
                <c:pt idx="11">
                  <c:v>0</c:v>
                </c:pt>
                <c:pt idx="12">
                  <c:v>0</c:v>
                </c:pt>
                <c:pt idx="13">
                  <c:v>0</c:v>
                </c:pt>
                <c:pt idx="14">
                  <c:v>0</c:v>
                </c:pt>
                <c:pt idx="15">
                  <c:v>0</c:v>
                </c:pt>
                <c:pt idx="16">
                  <c:v>1</c:v>
                </c:pt>
                <c:pt idx="17">
                  <c:v>0</c:v>
                </c:pt>
                <c:pt idx="18">
                  <c:v>0</c:v>
                </c:pt>
                <c:pt idx="19">
                  <c:v>5</c:v>
                </c:pt>
                <c:pt idx="20">
                  <c:v>0</c:v>
                </c:pt>
                <c:pt idx="21">
                  <c:v>0</c:v>
                </c:pt>
                <c:pt idx="22">
                  <c:v>0</c:v>
                </c:pt>
                <c:pt idx="23">
                  <c:v>0</c:v>
                </c:pt>
                <c:pt idx="24">
                  <c:v>0</c:v>
                </c:pt>
                <c:pt idx="25">
                  <c:v>0</c:v>
                </c:pt>
                <c:pt idx="26">
                  <c:v>0</c:v>
                </c:pt>
                <c:pt idx="27">
                  <c:v>0</c:v>
                </c:pt>
              </c:numCache>
            </c:numRef>
          </c:val>
        </c:ser>
        <c:ser>
          <c:idx val="1"/>
          <c:order val="1"/>
          <c:tx>
            <c:strRef>
              <c:f>Q.FECHADAS!$B$39</c:f>
              <c:strCache>
                <c:ptCount val="1"/>
                <c:pt idx="0">
                  <c:v>nível2</c:v>
                </c:pt>
              </c:strCache>
            </c:strRef>
          </c:tx>
          <c:cat>
            <c:strRef>
              <c:f>Q.FECHADAS!$C$37:$AD$37</c:f>
              <c:strCache>
                <c:ptCount val="28"/>
                <c:pt idx="0">
                  <c:v>NF1</c:v>
                </c:pt>
                <c:pt idx="1">
                  <c:v>NF2</c:v>
                </c:pt>
                <c:pt idx="2">
                  <c:v>NF5</c:v>
                </c:pt>
                <c:pt idx="3">
                  <c:v>NF7</c:v>
                </c:pt>
                <c:pt idx="4">
                  <c:v>NF10</c:v>
                </c:pt>
                <c:pt idx="5">
                  <c:v>NF14</c:v>
                </c:pt>
                <c:pt idx="6">
                  <c:v>NF15</c:v>
                </c:pt>
                <c:pt idx="7">
                  <c:v>NF16</c:v>
                </c:pt>
                <c:pt idx="8">
                  <c:v>NF17</c:v>
                </c:pt>
                <c:pt idx="9">
                  <c:v>NF21</c:v>
                </c:pt>
                <c:pt idx="10">
                  <c:v>NF22</c:v>
                </c:pt>
                <c:pt idx="11">
                  <c:v>NF26</c:v>
                </c:pt>
                <c:pt idx="12">
                  <c:v>NF29</c:v>
                </c:pt>
                <c:pt idx="13">
                  <c:v>NF30</c:v>
                </c:pt>
                <c:pt idx="14">
                  <c:v>NF31</c:v>
                </c:pt>
                <c:pt idx="15">
                  <c:v>NF32</c:v>
                </c:pt>
                <c:pt idx="16">
                  <c:v>NF33</c:v>
                </c:pt>
                <c:pt idx="17">
                  <c:v>NF34</c:v>
                </c:pt>
                <c:pt idx="18">
                  <c:v>NF35</c:v>
                </c:pt>
                <c:pt idx="19">
                  <c:v>NF36</c:v>
                </c:pt>
                <c:pt idx="20">
                  <c:v>NF37</c:v>
                </c:pt>
                <c:pt idx="21">
                  <c:v>NF38</c:v>
                </c:pt>
                <c:pt idx="22">
                  <c:v>NF39</c:v>
                </c:pt>
                <c:pt idx="23">
                  <c:v>NF40</c:v>
                </c:pt>
                <c:pt idx="24">
                  <c:v>NF43</c:v>
                </c:pt>
                <c:pt idx="25">
                  <c:v>NF48</c:v>
                </c:pt>
                <c:pt idx="26">
                  <c:v>NF52</c:v>
                </c:pt>
                <c:pt idx="27">
                  <c:v>NF53</c:v>
                </c:pt>
              </c:strCache>
            </c:strRef>
          </c:cat>
          <c:val>
            <c:numRef>
              <c:f>Q.FECHADAS!$C$39:$AD$39</c:f>
              <c:numCache>
                <c:formatCode>General</c:formatCode>
                <c:ptCount val="28"/>
                <c:pt idx="0">
                  <c:v>0</c:v>
                </c:pt>
                <c:pt idx="1">
                  <c:v>0</c:v>
                </c:pt>
                <c:pt idx="2">
                  <c:v>0</c:v>
                </c:pt>
                <c:pt idx="3">
                  <c:v>0</c:v>
                </c:pt>
                <c:pt idx="4">
                  <c:v>0</c:v>
                </c:pt>
                <c:pt idx="5">
                  <c:v>0</c:v>
                </c:pt>
                <c:pt idx="6">
                  <c:v>0</c:v>
                </c:pt>
                <c:pt idx="7">
                  <c:v>3</c:v>
                </c:pt>
                <c:pt idx="8">
                  <c:v>2</c:v>
                </c:pt>
                <c:pt idx="9">
                  <c:v>0</c:v>
                </c:pt>
                <c:pt idx="10">
                  <c:v>0</c:v>
                </c:pt>
                <c:pt idx="11">
                  <c:v>0</c:v>
                </c:pt>
                <c:pt idx="12">
                  <c:v>0</c:v>
                </c:pt>
                <c:pt idx="13">
                  <c:v>0</c:v>
                </c:pt>
                <c:pt idx="14">
                  <c:v>0</c:v>
                </c:pt>
                <c:pt idx="15">
                  <c:v>1</c:v>
                </c:pt>
                <c:pt idx="16">
                  <c:v>6</c:v>
                </c:pt>
                <c:pt idx="17">
                  <c:v>0</c:v>
                </c:pt>
                <c:pt idx="18">
                  <c:v>0</c:v>
                </c:pt>
                <c:pt idx="19">
                  <c:v>13</c:v>
                </c:pt>
                <c:pt idx="20">
                  <c:v>0</c:v>
                </c:pt>
                <c:pt idx="21">
                  <c:v>0</c:v>
                </c:pt>
                <c:pt idx="22">
                  <c:v>1</c:v>
                </c:pt>
                <c:pt idx="23">
                  <c:v>0</c:v>
                </c:pt>
                <c:pt idx="24">
                  <c:v>0</c:v>
                </c:pt>
                <c:pt idx="25">
                  <c:v>1</c:v>
                </c:pt>
                <c:pt idx="26">
                  <c:v>2</c:v>
                </c:pt>
                <c:pt idx="27">
                  <c:v>0</c:v>
                </c:pt>
              </c:numCache>
            </c:numRef>
          </c:val>
        </c:ser>
        <c:ser>
          <c:idx val="2"/>
          <c:order val="2"/>
          <c:tx>
            <c:strRef>
              <c:f>Q.FECHADAS!$B$40</c:f>
              <c:strCache>
                <c:ptCount val="1"/>
                <c:pt idx="0">
                  <c:v>nível3</c:v>
                </c:pt>
              </c:strCache>
            </c:strRef>
          </c:tx>
          <c:cat>
            <c:strRef>
              <c:f>Q.FECHADAS!$C$37:$AD$37</c:f>
              <c:strCache>
                <c:ptCount val="28"/>
                <c:pt idx="0">
                  <c:v>NF1</c:v>
                </c:pt>
                <c:pt idx="1">
                  <c:v>NF2</c:v>
                </c:pt>
                <c:pt idx="2">
                  <c:v>NF5</c:v>
                </c:pt>
                <c:pt idx="3">
                  <c:v>NF7</c:v>
                </c:pt>
                <c:pt idx="4">
                  <c:v>NF10</c:v>
                </c:pt>
                <c:pt idx="5">
                  <c:v>NF14</c:v>
                </c:pt>
                <c:pt idx="6">
                  <c:v>NF15</c:v>
                </c:pt>
                <c:pt idx="7">
                  <c:v>NF16</c:v>
                </c:pt>
                <c:pt idx="8">
                  <c:v>NF17</c:v>
                </c:pt>
                <c:pt idx="9">
                  <c:v>NF21</c:v>
                </c:pt>
                <c:pt idx="10">
                  <c:v>NF22</c:v>
                </c:pt>
                <c:pt idx="11">
                  <c:v>NF26</c:v>
                </c:pt>
                <c:pt idx="12">
                  <c:v>NF29</c:v>
                </c:pt>
                <c:pt idx="13">
                  <c:v>NF30</c:v>
                </c:pt>
                <c:pt idx="14">
                  <c:v>NF31</c:v>
                </c:pt>
                <c:pt idx="15">
                  <c:v>NF32</c:v>
                </c:pt>
                <c:pt idx="16">
                  <c:v>NF33</c:v>
                </c:pt>
                <c:pt idx="17">
                  <c:v>NF34</c:v>
                </c:pt>
                <c:pt idx="18">
                  <c:v>NF35</c:v>
                </c:pt>
                <c:pt idx="19">
                  <c:v>NF36</c:v>
                </c:pt>
                <c:pt idx="20">
                  <c:v>NF37</c:v>
                </c:pt>
                <c:pt idx="21">
                  <c:v>NF38</c:v>
                </c:pt>
                <c:pt idx="22">
                  <c:v>NF39</c:v>
                </c:pt>
                <c:pt idx="23">
                  <c:v>NF40</c:v>
                </c:pt>
                <c:pt idx="24">
                  <c:v>NF43</c:v>
                </c:pt>
                <c:pt idx="25">
                  <c:v>NF48</c:v>
                </c:pt>
                <c:pt idx="26">
                  <c:v>NF52</c:v>
                </c:pt>
                <c:pt idx="27">
                  <c:v>NF53</c:v>
                </c:pt>
              </c:strCache>
            </c:strRef>
          </c:cat>
          <c:val>
            <c:numRef>
              <c:f>Q.FECHADAS!$C$40:$AD$40</c:f>
              <c:numCache>
                <c:formatCode>General</c:formatCode>
                <c:ptCount val="28"/>
                <c:pt idx="0">
                  <c:v>2</c:v>
                </c:pt>
                <c:pt idx="1">
                  <c:v>2</c:v>
                </c:pt>
                <c:pt idx="2">
                  <c:v>5</c:v>
                </c:pt>
                <c:pt idx="3">
                  <c:v>3</c:v>
                </c:pt>
                <c:pt idx="4">
                  <c:v>0</c:v>
                </c:pt>
                <c:pt idx="5">
                  <c:v>1</c:v>
                </c:pt>
                <c:pt idx="6">
                  <c:v>2</c:v>
                </c:pt>
                <c:pt idx="7">
                  <c:v>8</c:v>
                </c:pt>
                <c:pt idx="8">
                  <c:v>1</c:v>
                </c:pt>
                <c:pt idx="9">
                  <c:v>1</c:v>
                </c:pt>
                <c:pt idx="10">
                  <c:v>3</c:v>
                </c:pt>
                <c:pt idx="11">
                  <c:v>3</c:v>
                </c:pt>
                <c:pt idx="12">
                  <c:v>4</c:v>
                </c:pt>
                <c:pt idx="13">
                  <c:v>0</c:v>
                </c:pt>
                <c:pt idx="14">
                  <c:v>0</c:v>
                </c:pt>
                <c:pt idx="15">
                  <c:v>1</c:v>
                </c:pt>
                <c:pt idx="16">
                  <c:v>2</c:v>
                </c:pt>
                <c:pt idx="17">
                  <c:v>0</c:v>
                </c:pt>
                <c:pt idx="18">
                  <c:v>0</c:v>
                </c:pt>
                <c:pt idx="19">
                  <c:v>17</c:v>
                </c:pt>
                <c:pt idx="20">
                  <c:v>0</c:v>
                </c:pt>
                <c:pt idx="21">
                  <c:v>0</c:v>
                </c:pt>
                <c:pt idx="22">
                  <c:v>1</c:v>
                </c:pt>
                <c:pt idx="23">
                  <c:v>4</c:v>
                </c:pt>
                <c:pt idx="24">
                  <c:v>0</c:v>
                </c:pt>
                <c:pt idx="25">
                  <c:v>1</c:v>
                </c:pt>
                <c:pt idx="26">
                  <c:v>3</c:v>
                </c:pt>
                <c:pt idx="27">
                  <c:v>3</c:v>
                </c:pt>
              </c:numCache>
            </c:numRef>
          </c:val>
        </c:ser>
        <c:ser>
          <c:idx val="3"/>
          <c:order val="3"/>
          <c:tx>
            <c:strRef>
              <c:f>Q.FECHADAS!$B$41</c:f>
              <c:strCache>
                <c:ptCount val="1"/>
                <c:pt idx="0">
                  <c:v>nível4</c:v>
                </c:pt>
              </c:strCache>
            </c:strRef>
          </c:tx>
          <c:cat>
            <c:strRef>
              <c:f>Q.FECHADAS!$C$37:$AD$37</c:f>
              <c:strCache>
                <c:ptCount val="28"/>
                <c:pt idx="0">
                  <c:v>NF1</c:v>
                </c:pt>
                <c:pt idx="1">
                  <c:v>NF2</c:v>
                </c:pt>
                <c:pt idx="2">
                  <c:v>NF5</c:v>
                </c:pt>
                <c:pt idx="3">
                  <c:v>NF7</c:v>
                </c:pt>
                <c:pt idx="4">
                  <c:v>NF10</c:v>
                </c:pt>
                <c:pt idx="5">
                  <c:v>NF14</c:v>
                </c:pt>
                <c:pt idx="6">
                  <c:v>NF15</c:v>
                </c:pt>
                <c:pt idx="7">
                  <c:v>NF16</c:v>
                </c:pt>
                <c:pt idx="8">
                  <c:v>NF17</c:v>
                </c:pt>
                <c:pt idx="9">
                  <c:v>NF21</c:v>
                </c:pt>
                <c:pt idx="10">
                  <c:v>NF22</c:v>
                </c:pt>
                <c:pt idx="11">
                  <c:v>NF26</c:v>
                </c:pt>
                <c:pt idx="12">
                  <c:v>NF29</c:v>
                </c:pt>
                <c:pt idx="13">
                  <c:v>NF30</c:v>
                </c:pt>
                <c:pt idx="14">
                  <c:v>NF31</c:v>
                </c:pt>
                <c:pt idx="15">
                  <c:v>NF32</c:v>
                </c:pt>
                <c:pt idx="16">
                  <c:v>NF33</c:v>
                </c:pt>
                <c:pt idx="17">
                  <c:v>NF34</c:v>
                </c:pt>
                <c:pt idx="18">
                  <c:v>NF35</c:v>
                </c:pt>
                <c:pt idx="19">
                  <c:v>NF36</c:v>
                </c:pt>
                <c:pt idx="20">
                  <c:v>NF37</c:v>
                </c:pt>
                <c:pt idx="21">
                  <c:v>NF38</c:v>
                </c:pt>
                <c:pt idx="22">
                  <c:v>NF39</c:v>
                </c:pt>
                <c:pt idx="23">
                  <c:v>NF40</c:v>
                </c:pt>
                <c:pt idx="24">
                  <c:v>NF43</c:v>
                </c:pt>
                <c:pt idx="25">
                  <c:v>NF48</c:v>
                </c:pt>
                <c:pt idx="26">
                  <c:v>NF52</c:v>
                </c:pt>
                <c:pt idx="27">
                  <c:v>NF53</c:v>
                </c:pt>
              </c:strCache>
            </c:strRef>
          </c:cat>
          <c:val>
            <c:numRef>
              <c:f>Q.FECHADAS!$C$41:$AD$41</c:f>
              <c:numCache>
                <c:formatCode>General</c:formatCode>
                <c:ptCount val="28"/>
                <c:pt idx="0">
                  <c:v>13</c:v>
                </c:pt>
                <c:pt idx="1">
                  <c:v>7</c:v>
                </c:pt>
                <c:pt idx="2">
                  <c:v>7</c:v>
                </c:pt>
                <c:pt idx="3">
                  <c:v>6</c:v>
                </c:pt>
                <c:pt idx="4">
                  <c:v>9</c:v>
                </c:pt>
                <c:pt idx="5">
                  <c:v>10</c:v>
                </c:pt>
                <c:pt idx="6">
                  <c:v>9</c:v>
                </c:pt>
                <c:pt idx="7">
                  <c:v>2</c:v>
                </c:pt>
                <c:pt idx="8">
                  <c:v>3</c:v>
                </c:pt>
                <c:pt idx="9">
                  <c:v>0</c:v>
                </c:pt>
                <c:pt idx="10">
                  <c:v>10</c:v>
                </c:pt>
                <c:pt idx="11">
                  <c:v>7</c:v>
                </c:pt>
                <c:pt idx="12">
                  <c:v>8</c:v>
                </c:pt>
                <c:pt idx="13">
                  <c:v>7</c:v>
                </c:pt>
                <c:pt idx="14">
                  <c:v>1</c:v>
                </c:pt>
                <c:pt idx="15">
                  <c:v>0</c:v>
                </c:pt>
                <c:pt idx="16">
                  <c:v>9</c:v>
                </c:pt>
                <c:pt idx="17">
                  <c:v>1</c:v>
                </c:pt>
                <c:pt idx="18">
                  <c:v>0</c:v>
                </c:pt>
                <c:pt idx="19">
                  <c:v>20</c:v>
                </c:pt>
                <c:pt idx="20">
                  <c:v>4</c:v>
                </c:pt>
                <c:pt idx="21">
                  <c:v>1</c:v>
                </c:pt>
                <c:pt idx="22">
                  <c:v>2</c:v>
                </c:pt>
                <c:pt idx="23">
                  <c:v>9</c:v>
                </c:pt>
                <c:pt idx="24">
                  <c:v>6</c:v>
                </c:pt>
                <c:pt idx="25">
                  <c:v>8</c:v>
                </c:pt>
                <c:pt idx="26">
                  <c:v>3</c:v>
                </c:pt>
                <c:pt idx="27">
                  <c:v>5</c:v>
                </c:pt>
              </c:numCache>
            </c:numRef>
          </c:val>
        </c:ser>
        <c:ser>
          <c:idx val="4"/>
          <c:order val="4"/>
          <c:tx>
            <c:strRef>
              <c:f>Q.FECHADAS!$B$42</c:f>
              <c:strCache>
                <c:ptCount val="1"/>
                <c:pt idx="0">
                  <c:v>nível5 </c:v>
                </c:pt>
              </c:strCache>
            </c:strRef>
          </c:tx>
          <c:cat>
            <c:strRef>
              <c:f>Q.FECHADAS!$C$37:$AD$37</c:f>
              <c:strCache>
                <c:ptCount val="28"/>
                <c:pt idx="0">
                  <c:v>NF1</c:v>
                </c:pt>
                <c:pt idx="1">
                  <c:v>NF2</c:v>
                </c:pt>
                <c:pt idx="2">
                  <c:v>NF5</c:v>
                </c:pt>
                <c:pt idx="3">
                  <c:v>NF7</c:v>
                </c:pt>
                <c:pt idx="4">
                  <c:v>NF10</c:v>
                </c:pt>
                <c:pt idx="5">
                  <c:v>NF14</c:v>
                </c:pt>
                <c:pt idx="6">
                  <c:v>NF15</c:v>
                </c:pt>
                <c:pt idx="7">
                  <c:v>NF16</c:v>
                </c:pt>
                <c:pt idx="8">
                  <c:v>NF17</c:v>
                </c:pt>
                <c:pt idx="9">
                  <c:v>NF21</c:v>
                </c:pt>
                <c:pt idx="10">
                  <c:v>NF22</c:v>
                </c:pt>
                <c:pt idx="11">
                  <c:v>NF26</c:v>
                </c:pt>
                <c:pt idx="12">
                  <c:v>NF29</c:v>
                </c:pt>
                <c:pt idx="13">
                  <c:v>NF30</c:v>
                </c:pt>
                <c:pt idx="14">
                  <c:v>NF31</c:v>
                </c:pt>
                <c:pt idx="15">
                  <c:v>NF32</c:v>
                </c:pt>
                <c:pt idx="16">
                  <c:v>NF33</c:v>
                </c:pt>
                <c:pt idx="17">
                  <c:v>NF34</c:v>
                </c:pt>
                <c:pt idx="18">
                  <c:v>NF35</c:v>
                </c:pt>
                <c:pt idx="19">
                  <c:v>NF36</c:v>
                </c:pt>
                <c:pt idx="20">
                  <c:v>NF37</c:v>
                </c:pt>
                <c:pt idx="21">
                  <c:v>NF38</c:v>
                </c:pt>
                <c:pt idx="22">
                  <c:v>NF39</c:v>
                </c:pt>
                <c:pt idx="23">
                  <c:v>NF40</c:v>
                </c:pt>
                <c:pt idx="24">
                  <c:v>NF43</c:v>
                </c:pt>
                <c:pt idx="25">
                  <c:v>NF48</c:v>
                </c:pt>
                <c:pt idx="26">
                  <c:v>NF52</c:v>
                </c:pt>
                <c:pt idx="27">
                  <c:v>NF53</c:v>
                </c:pt>
              </c:strCache>
            </c:strRef>
          </c:cat>
          <c:val>
            <c:numRef>
              <c:f>Q.FECHADAS!$C$42:$AD$42</c:f>
              <c:numCache>
                <c:formatCode>General</c:formatCode>
                <c:ptCount val="28"/>
                <c:pt idx="0">
                  <c:v>11</c:v>
                </c:pt>
                <c:pt idx="1">
                  <c:v>6</c:v>
                </c:pt>
                <c:pt idx="2">
                  <c:v>2</c:v>
                </c:pt>
                <c:pt idx="3">
                  <c:v>12</c:v>
                </c:pt>
                <c:pt idx="4">
                  <c:v>11</c:v>
                </c:pt>
                <c:pt idx="5">
                  <c:v>15</c:v>
                </c:pt>
                <c:pt idx="6">
                  <c:v>4</c:v>
                </c:pt>
                <c:pt idx="7">
                  <c:v>0</c:v>
                </c:pt>
                <c:pt idx="8">
                  <c:v>10</c:v>
                </c:pt>
                <c:pt idx="9">
                  <c:v>7</c:v>
                </c:pt>
                <c:pt idx="10">
                  <c:v>6</c:v>
                </c:pt>
                <c:pt idx="11">
                  <c:v>12</c:v>
                </c:pt>
                <c:pt idx="12">
                  <c:v>6</c:v>
                </c:pt>
                <c:pt idx="13">
                  <c:v>12</c:v>
                </c:pt>
                <c:pt idx="14">
                  <c:v>13</c:v>
                </c:pt>
                <c:pt idx="15">
                  <c:v>3</c:v>
                </c:pt>
                <c:pt idx="16">
                  <c:v>1</c:v>
                </c:pt>
                <c:pt idx="17">
                  <c:v>7</c:v>
                </c:pt>
                <c:pt idx="18">
                  <c:v>12</c:v>
                </c:pt>
                <c:pt idx="19">
                  <c:v>3</c:v>
                </c:pt>
                <c:pt idx="20">
                  <c:v>18</c:v>
                </c:pt>
                <c:pt idx="21">
                  <c:v>20</c:v>
                </c:pt>
                <c:pt idx="22">
                  <c:v>11</c:v>
                </c:pt>
                <c:pt idx="23">
                  <c:v>2</c:v>
                </c:pt>
                <c:pt idx="24">
                  <c:v>15</c:v>
                </c:pt>
                <c:pt idx="25">
                  <c:v>8</c:v>
                </c:pt>
                <c:pt idx="26">
                  <c:v>3</c:v>
                </c:pt>
                <c:pt idx="27">
                  <c:v>8</c:v>
                </c:pt>
              </c:numCache>
            </c:numRef>
          </c:val>
        </c:ser>
        <c:gapWidth val="55"/>
        <c:gapDepth val="55"/>
        <c:shape val="box"/>
        <c:axId val="52094848"/>
        <c:axId val="52096384"/>
        <c:axId val="0"/>
      </c:bar3DChart>
      <c:catAx>
        <c:axId val="52094848"/>
        <c:scaling>
          <c:orientation val="minMax"/>
        </c:scaling>
        <c:axPos val="b"/>
        <c:majorTickMark val="none"/>
        <c:tickLblPos val="nextTo"/>
        <c:crossAx val="52096384"/>
        <c:crosses val="autoZero"/>
        <c:auto val="1"/>
        <c:lblAlgn val="ctr"/>
        <c:lblOffset val="100"/>
      </c:catAx>
      <c:valAx>
        <c:axId val="52096384"/>
        <c:scaling>
          <c:orientation val="minMax"/>
        </c:scaling>
        <c:axPos val="l"/>
        <c:majorGridlines/>
        <c:numFmt formatCode="0%" sourceLinked="1"/>
        <c:majorTickMark val="none"/>
        <c:tickLblPos val="nextTo"/>
        <c:crossAx val="52094848"/>
        <c:crosses val="autoZero"/>
        <c:crossBetween val="between"/>
      </c:valAx>
    </c:plotArea>
    <c:legend>
      <c:legendPos val="r"/>
    </c:legend>
    <c:plotVisOnly val="1"/>
  </c:chart>
  <c:printSettings>
    <c:headerFooter/>
    <c:pageMargins b="0.75000000000000222" l="0.70000000000000062" r="0.70000000000000062" t="0.75000000000000222"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a:pPr>
            <a:r>
              <a:rPr lang="pt-PT"/>
              <a:t> </a:t>
            </a:r>
            <a:r>
              <a:rPr lang="pt-PT" sz="1200">
                <a:latin typeface="Times New Roman" pitchFamily="18" charset="0"/>
                <a:cs typeface="Times New Roman" pitchFamily="18" charset="0"/>
              </a:rPr>
              <a:t>Gráfico 5: ADEQUAÇÃO A ABORDAGEM TEÓRICA</a:t>
            </a:r>
            <a:endParaRPr lang="pt-PT">
              <a:latin typeface="Times New Roman" pitchFamily="18" charset="0"/>
              <a:cs typeface="Times New Roman" pitchFamily="18" charset="0"/>
            </a:endParaRPr>
          </a:p>
        </c:rich>
      </c:tx>
      <c:layout/>
    </c:title>
    <c:view3D>
      <c:rAngAx val="1"/>
    </c:view3D>
    <c:plotArea>
      <c:layout/>
      <c:bar3DChart>
        <c:barDir val="col"/>
        <c:grouping val="percentStacked"/>
        <c:ser>
          <c:idx val="0"/>
          <c:order val="0"/>
          <c:tx>
            <c:strRef>
              <c:f>Q.FECHADAS!$B$48</c:f>
              <c:strCache>
                <c:ptCount val="1"/>
                <c:pt idx="0">
                  <c:v>nível1</c:v>
                </c:pt>
              </c:strCache>
            </c:strRef>
          </c:tx>
          <c:cat>
            <c:strRef>
              <c:f>Q.FECHADAS!$C$47:$AD$47</c:f>
              <c:strCache>
                <c:ptCount val="28"/>
                <c:pt idx="0">
                  <c:v>NF1</c:v>
                </c:pt>
                <c:pt idx="1">
                  <c:v>NF2</c:v>
                </c:pt>
                <c:pt idx="2">
                  <c:v>NF5</c:v>
                </c:pt>
                <c:pt idx="3">
                  <c:v>NF7</c:v>
                </c:pt>
                <c:pt idx="4">
                  <c:v>NF10</c:v>
                </c:pt>
                <c:pt idx="5">
                  <c:v>NF14</c:v>
                </c:pt>
                <c:pt idx="6">
                  <c:v>NF15</c:v>
                </c:pt>
                <c:pt idx="7">
                  <c:v>NF16</c:v>
                </c:pt>
                <c:pt idx="8">
                  <c:v>NF17</c:v>
                </c:pt>
                <c:pt idx="9">
                  <c:v>NF21</c:v>
                </c:pt>
                <c:pt idx="10">
                  <c:v>NF22</c:v>
                </c:pt>
                <c:pt idx="11">
                  <c:v>NF26</c:v>
                </c:pt>
                <c:pt idx="12">
                  <c:v>NF29</c:v>
                </c:pt>
                <c:pt idx="13">
                  <c:v>NF30</c:v>
                </c:pt>
                <c:pt idx="14">
                  <c:v>NF31</c:v>
                </c:pt>
                <c:pt idx="15">
                  <c:v>NF32</c:v>
                </c:pt>
                <c:pt idx="16">
                  <c:v>NF33</c:v>
                </c:pt>
                <c:pt idx="17">
                  <c:v>NF34</c:v>
                </c:pt>
                <c:pt idx="18">
                  <c:v>NF35</c:v>
                </c:pt>
                <c:pt idx="19">
                  <c:v>NF36</c:v>
                </c:pt>
                <c:pt idx="20">
                  <c:v>NF37</c:v>
                </c:pt>
                <c:pt idx="21">
                  <c:v>NF38</c:v>
                </c:pt>
                <c:pt idx="22">
                  <c:v>NF39</c:v>
                </c:pt>
                <c:pt idx="23">
                  <c:v>NF40</c:v>
                </c:pt>
                <c:pt idx="24">
                  <c:v>NF43</c:v>
                </c:pt>
                <c:pt idx="25">
                  <c:v>NF48</c:v>
                </c:pt>
                <c:pt idx="26">
                  <c:v>NF52</c:v>
                </c:pt>
                <c:pt idx="27">
                  <c:v>NF53</c:v>
                </c:pt>
              </c:strCache>
            </c:strRef>
          </c:cat>
          <c:val>
            <c:numRef>
              <c:f>Q.FECHADAS!$C$48:$AD$48</c:f>
              <c:numCache>
                <c:formatCode>General</c:formatCode>
                <c:ptCount val="28"/>
                <c:pt idx="0">
                  <c:v>0</c:v>
                </c:pt>
                <c:pt idx="1">
                  <c:v>0</c:v>
                </c:pt>
                <c:pt idx="2">
                  <c:v>0</c:v>
                </c:pt>
                <c:pt idx="3">
                  <c:v>0</c:v>
                </c:pt>
                <c:pt idx="4">
                  <c:v>0</c:v>
                </c:pt>
                <c:pt idx="5">
                  <c:v>0</c:v>
                </c:pt>
                <c:pt idx="6">
                  <c:v>0</c:v>
                </c:pt>
                <c:pt idx="7">
                  <c:v>2</c:v>
                </c:pt>
                <c:pt idx="8">
                  <c:v>0</c:v>
                </c:pt>
                <c:pt idx="9">
                  <c:v>0</c:v>
                </c:pt>
                <c:pt idx="10">
                  <c:v>0</c:v>
                </c:pt>
                <c:pt idx="11">
                  <c:v>0</c:v>
                </c:pt>
                <c:pt idx="12">
                  <c:v>0</c:v>
                </c:pt>
                <c:pt idx="13">
                  <c:v>0</c:v>
                </c:pt>
                <c:pt idx="14">
                  <c:v>0</c:v>
                </c:pt>
                <c:pt idx="15">
                  <c:v>0</c:v>
                </c:pt>
                <c:pt idx="16">
                  <c:v>0</c:v>
                </c:pt>
                <c:pt idx="17">
                  <c:v>0</c:v>
                </c:pt>
                <c:pt idx="18">
                  <c:v>0</c:v>
                </c:pt>
                <c:pt idx="19">
                  <c:v>5</c:v>
                </c:pt>
                <c:pt idx="20">
                  <c:v>0</c:v>
                </c:pt>
                <c:pt idx="21">
                  <c:v>0</c:v>
                </c:pt>
                <c:pt idx="22">
                  <c:v>0</c:v>
                </c:pt>
                <c:pt idx="23">
                  <c:v>0</c:v>
                </c:pt>
                <c:pt idx="24">
                  <c:v>0</c:v>
                </c:pt>
                <c:pt idx="25">
                  <c:v>0</c:v>
                </c:pt>
                <c:pt idx="26">
                  <c:v>0</c:v>
                </c:pt>
                <c:pt idx="27">
                  <c:v>0</c:v>
                </c:pt>
              </c:numCache>
            </c:numRef>
          </c:val>
        </c:ser>
        <c:ser>
          <c:idx val="1"/>
          <c:order val="1"/>
          <c:tx>
            <c:strRef>
              <c:f>Q.FECHADAS!$B$49</c:f>
              <c:strCache>
                <c:ptCount val="1"/>
                <c:pt idx="0">
                  <c:v>nível2</c:v>
                </c:pt>
              </c:strCache>
            </c:strRef>
          </c:tx>
          <c:cat>
            <c:strRef>
              <c:f>Q.FECHADAS!$C$47:$AD$47</c:f>
              <c:strCache>
                <c:ptCount val="28"/>
                <c:pt idx="0">
                  <c:v>NF1</c:v>
                </c:pt>
                <c:pt idx="1">
                  <c:v>NF2</c:v>
                </c:pt>
                <c:pt idx="2">
                  <c:v>NF5</c:v>
                </c:pt>
                <c:pt idx="3">
                  <c:v>NF7</c:v>
                </c:pt>
                <c:pt idx="4">
                  <c:v>NF10</c:v>
                </c:pt>
                <c:pt idx="5">
                  <c:v>NF14</c:v>
                </c:pt>
                <c:pt idx="6">
                  <c:v>NF15</c:v>
                </c:pt>
                <c:pt idx="7">
                  <c:v>NF16</c:v>
                </c:pt>
                <c:pt idx="8">
                  <c:v>NF17</c:v>
                </c:pt>
                <c:pt idx="9">
                  <c:v>NF21</c:v>
                </c:pt>
                <c:pt idx="10">
                  <c:v>NF22</c:v>
                </c:pt>
                <c:pt idx="11">
                  <c:v>NF26</c:v>
                </c:pt>
                <c:pt idx="12">
                  <c:v>NF29</c:v>
                </c:pt>
                <c:pt idx="13">
                  <c:v>NF30</c:v>
                </c:pt>
                <c:pt idx="14">
                  <c:v>NF31</c:v>
                </c:pt>
                <c:pt idx="15">
                  <c:v>NF32</c:v>
                </c:pt>
                <c:pt idx="16">
                  <c:v>NF33</c:v>
                </c:pt>
                <c:pt idx="17">
                  <c:v>NF34</c:v>
                </c:pt>
                <c:pt idx="18">
                  <c:v>NF35</c:v>
                </c:pt>
                <c:pt idx="19">
                  <c:v>NF36</c:v>
                </c:pt>
                <c:pt idx="20">
                  <c:v>NF37</c:v>
                </c:pt>
                <c:pt idx="21">
                  <c:v>NF38</c:v>
                </c:pt>
                <c:pt idx="22">
                  <c:v>NF39</c:v>
                </c:pt>
                <c:pt idx="23">
                  <c:v>NF40</c:v>
                </c:pt>
                <c:pt idx="24">
                  <c:v>NF43</c:v>
                </c:pt>
                <c:pt idx="25">
                  <c:v>NF48</c:v>
                </c:pt>
                <c:pt idx="26">
                  <c:v>NF52</c:v>
                </c:pt>
                <c:pt idx="27">
                  <c:v>NF53</c:v>
                </c:pt>
              </c:strCache>
            </c:strRef>
          </c:cat>
          <c:val>
            <c:numRef>
              <c:f>Q.FECHADAS!$C$49:$AD$49</c:f>
              <c:numCache>
                <c:formatCode>General</c:formatCode>
                <c:ptCount val="28"/>
                <c:pt idx="0">
                  <c:v>0</c:v>
                </c:pt>
                <c:pt idx="1">
                  <c:v>0</c:v>
                </c:pt>
                <c:pt idx="2">
                  <c:v>2</c:v>
                </c:pt>
                <c:pt idx="3">
                  <c:v>0</c:v>
                </c:pt>
                <c:pt idx="4">
                  <c:v>0</c:v>
                </c:pt>
                <c:pt idx="5">
                  <c:v>0</c:v>
                </c:pt>
                <c:pt idx="6">
                  <c:v>1</c:v>
                </c:pt>
                <c:pt idx="7">
                  <c:v>3</c:v>
                </c:pt>
                <c:pt idx="8">
                  <c:v>1</c:v>
                </c:pt>
                <c:pt idx="9">
                  <c:v>0</c:v>
                </c:pt>
                <c:pt idx="10">
                  <c:v>0</c:v>
                </c:pt>
                <c:pt idx="11">
                  <c:v>0</c:v>
                </c:pt>
                <c:pt idx="12">
                  <c:v>0</c:v>
                </c:pt>
                <c:pt idx="13">
                  <c:v>0</c:v>
                </c:pt>
                <c:pt idx="14">
                  <c:v>0</c:v>
                </c:pt>
                <c:pt idx="15">
                  <c:v>1</c:v>
                </c:pt>
                <c:pt idx="16">
                  <c:v>7</c:v>
                </c:pt>
                <c:pt idx="17">
                  <c:v>0</c:v>
                </c:pt>
                <c:pt idx="18">
                  <c:v>0</c:v>
                </c:pt>
                <c:pt idx="19">
                  <c:v>16</c:v>
                </c:pt>
                <c:pt idx="20">
                  <c:v>0</c:v>
                </c:pt>
                <c:pt idx="21">
                  <c:v>0</c:v>
                </c:pt>
                <c:pt idx="22">
                  <c:v>1</c:v>
                </c:pt>
                <c:pt idx="23">
                  <c:v>0</c:v>
                </c:pt>
                <c:pt idx="24">
                  <c:v>0</c:v>
                </c:pt>
                <c:pt idx="25">
                  <c:v>0</c:v>
                </c:pt>
                <c:pt idx="26">
                  <c:v>1</c:v>
                </c:pt>
                <c:pt idx="27">
                  <c:v>0</c:v>
                </c:pt>
              </c:numCache>
            </c:numRef>
          </c:val>
        </c:ser>
        <c:ser>
          <c:idx val="2"/>
          <c:order val="2"/>
          <c:tx>
            <c:strRef>
              <c:f>Q.FECHADAS!$B$50</c:f>
              <c:strCache>
                <c:ptCount val="1"/>
                <c:pt idx="0">
                  <c:v>nível3</c:v>
                </c:pt>
              </c:strCache>
            </c:strRef>
          </c:tx>
          <c:cat>
            <c:strRef>
              <c:f>Q.FECHADAS!$C$47:$AD$47</c:f>
              <c:strCache>
                <c:ptCount val="28"/>
                <c:pt idx="0">
                  <c:v>NF1</c:v>
                </c:pt>
                <c:pt idx="1">
                  <c:v>NF2</c:v>
                </c:pt>
                <c:pt idx="2">
                  <c:v>NF5</c:v>
                </c:pt>
                <c:pt idx="3">
                  <c:v>NF7</c:v>
                </c:pt>
                <c:pt idx="4">
                  <c:v>NF10</c:v>
                </c:pt>
                <c:pt idx="5">
                  <c:v>NF14</c:v>
                </c:pt>
                <c:pt idx="6">
                  <c:v>NF15</c:v>
                </c:pt>
                <c:pt idx="7">
                  <c:v>NF16</c:v>
                </c:pt>
                <c:pt idx="8">
                  <c:v>NF17</c:v>
                </c:pt>
                <c:pt idx="9">
                  <c:v>NF21</c:v>
                </c:pt>
                <c:pt idx="10">
                  <c:v>NF22</c:v>
                </c:pt>
                <c:pt idx="11">
                  <c:v>NF26</c:v>
                </c:pt>
                <c:pt idx="12">
                  <c:v>NF29</c:v>
                </c:pt>
                <c:pt idx="13">
                  <c:v>NF30</c:v>
                </c:pt>
                <c:pt idx="14">
                  <c:v>NF31</c:v>
                </c:pt>
                <c:pt idx="15">
                  <c:v>NF32</c:v>
                </c:pt>
                <c:pt idx="16">
                  <c:v>NF33</c:v>
                </c:pt>
                <c:pt idx="17">
                  <c:v>NF34</c:v>
                </c:pt>
                <c:pt idx="18">
                  <c:v>NF35</c:v>
                </c:pt>
                <c:pt idx="19">
                  <c:v>NF36</c:v>
                </c:pt>
                <c:pt idx="20">
                  <c:v>NF37</c:v>
                </c:pt>
                <c:pt idx="21">
                  <c:v>NF38</c:v>
                </c:pt>
                <c:pt idx="22">
                  <c:v>NF39</c:v>
                </c:pt>
                <c:pt idx="23">
                  <c:v>NF40</c:v>
                </c:pt>
                <c:pt idx="24">
                  <c:v>NF43</c:v>
                </c:pt>
                <c:pt idx="25">
                  <c:v>NF48</c:v>
                </c:pt>
                <c:pt idx="26">
                  <c:v>NF52</c:v>
                </c:pt>
                <c:pt idx="27">
                  <c:v>NF53</c:v>
                </c:pt>
              </c:strCache>
            </c:strRef>
          </c:cat>
          <c:val>
            <c:numRef>
              <c:f>Q.FECHADAS!$C$50:$AD$50</c:f>
              <c:numCache>
                <c:formatCode>General</c:formatCode>
                <c:ptCount val="28"/>
                <c:pt idx="0">
                  <c:v>2</c:v>
                </c:pt>
                <c:pt idx="1">
                  <c:v>2</c:v>
                </c:pt>
                <c:pt idx="2">
                  <c:v>5</c:v>
                </c:pt>
                <c:pt idx="3">
                  <c:v>3</c:v>
                </c:pt>
                <c:pt idx="4">
                  <c:v>1</c:v>
                </c:pt>
                <c:pt idx="5">
                  <c:v>0</c:v>
                </c:pt>
                <c:pt idx="6">
                  <c:v>2</c:v>
                </c:pt>
                <c:pt idx="7">
                  <c:v>6</c:v>
                </c:pt>
                <c:pt idx="8">
                  <c:v>2</c:v>
                </c:pt>
                <c:pt idx="9">
                  <c:v>0</c:v>
                </c:pt>
                <c:pt idx="10">
                  <c:v>1</c:v>
                </c:pt>
                <c:pt idx="11">
                  <c:v>2</c:v>
                </c:pt>
                <c:pt idx="12">
                  <c:v>3</c:v>
                </c:pt>
                <c:pt idx="13">
                  <c:v>1</c:v>
                </c:pt>
                <c:pt idx="14">
                  <c:v>0</c:v>
                </c:pt>
                <c:pt idx="15">
                  <c:v>0</c:v>
                </c:pt>
                <c:pt idx="16">
                  <c:v>6</c:v>
                </c:pt>
                <c:pt idx="17">
                  <c:v>0</c:v>
                </c:pt>
                <c:pt idx="18">
                  <c:v>0</c:v>
                </c:pt>
                <c:pt idx="19">
                  <c:v>21</c:v>
                </c:pt>
                <c:pt idx="20">
                  <c:v>1</c:v>
                </c:pt>
                <c:pt idx="21">
                  <c:v>0</c:v>
                </c:pt>
                <c:pt idx="22">
                  <c:v>1</c:v>
                </c:pt>
                <c:pt idx="23">
                  <c:v>3</c:v>
                </c:pt>
                <c:pt idx="24">
                  <c:v>1</c:v>
                </c:pt>
                <c:pt idx="25">
                  <c:v>0</c:v>
                </c:pt>
                <c:pt idx="26">
                  <c:v>4</c:v>
                </c:pt>
                <c:pt idx="27">
                  <c:v>0</c:v>
                </c:pt>
              </c:numCache>
            </c:numRef>
          </c:val>
        </c:ser>
        <c:ser>
          <c:idx val="3"/>
          <c:order val="3"/>
          <c:tx>
            <c:strRef>
              <c:f>Q.FECHADAS!$B$51</c:f>
              <c:strCache>
                <c:ptCount val="1"/>
                <c:pt idx="0">
                  <c:v>nível4</c:v>
                </c:pt>
              </c:strCache>
            </c:strRef>
          </c:tx>
          <c:cat>
            <c:strRef>
              <c:f>Q.FECHADAS!$C$47:$AD$47</c:f>
              <c:strCache>
                <c:ptCount val="28"/>
                <c:pt idx="0">
                  <c:v>NF1</c:v>
                </c:pt>
                <c:pt idx="1">
                  <c:v>NF2</c:v>
                </c:pt>
                <c:pt idx="2">
                  <c:v>NF5</c:v>
                </c:pt>
                <c:pt idx="3">
                  <c:v>NF7</c:v>
                </c:pt>
                <c:pt idx="4">
                  <c:v>NF10</c:v>
                </c:pt>
                <c:pt idx="5">
                  <c:v>NF14</c:v>
                </c:pt>
                <c:pt idx="6">
                  <c:v>NF15</c:v>
                </c:pt>
                <c:pt idx="7">
                  <c:v>NF16</c:v>
                </c:pt>
                <c:pt idx="8">
                  <c:v>NF17</c:v>
                </c:pt>
                <c:pt idx="9">
                  <c:v>NF21</c:v>
                </c:pt>
                <c:pt idx="10">
                  <c:v>NF22</c:v>
                </c:pt>
                <c:pt idx="11">
                  <c:v>NF26</c:v>
                </c:pt>
                <c:pt idx="12">
                  <c:v>NF29</c:v>
                </c:pt>
                <c:pt idx="13">
                  <c:v>NF30</c:v>
                </c:pt>
                <c:pt idx="14">
                  <c:v>NF31</c:v>
                </c:pt>
                <c:pt idx="15">
                  <c:v>NF32</c:v>
                </c:pt>
                <c:pt idx="16">
                  <c:v>NF33</c:v>
                </c:pt>
                <c:pt idx="17">
                  <c:v>NF34</c:v>
                </c:pt>
                <c:pt idx="18">
                  <c:v>NF35</c:v>
                </c:pt>
                <c:pt idx="19">
                  <c:v>NF36</c:v>
                </c:pt>
                <c:pt idx="20">
                  <c:v>NF37</c:v>
                </c:pt>
                <c:pt idx="21">
                  <c:v>NF38</c:v>
                </c:pt>
                <c:pt idx="22">
                  <c:v>NF39</c:v>
                </c:pt>
                <c:pt idx="23">
                  <c:v>NF40</c:v>
                </c:pt>
                <c:pt idx="24">
                  <c:v>NF43</c:v>
                </c:pt>
                <c:pt idx="25">
                  <c:v>NF48</c:v>
                </c:pt>
                <c:pt idx="26">
                  <c:v>NF52</c:v>
                </c:pt>
                <c:pt idx="27">
                  <c:v>NF53</c:v>
                </c:pt>
              </c:strCache>
            </c:strRef>
          </c:cat>
          <c:val>
            <c:numRef>
              <c:f>Q.FECHADAS!$C$51:$AD$51</c:f>
              <c:numCache>
                <c:formatCode>General</c:formatCode>
                <c:ptCount val="28"/>
                <c:pt idx="0">
                  <c:v>13</c:v>
                </c:pt>
                <c:pt idx="1">
                  <c:v>7</c:v>
                </c:pt>
                <c:pt idx="2">
                  <c:v>5</c:v>
                </c:pt>
                <c:pt idx="3">
                  <c:v>5</c:v>
                </c:pt>
                <c:pt idx="4">
                  <c:v>11</c:v>
                </c:pt>
                <c:pt idx="5">
                  <c:v>15</c:v>
                </c:pt>
                <c:pt idx="6">
                  <c:v>9</c:v>
                </c:pt>
                <c:pt idx="7">
                  <c:v>4</c:v>
                </c:pt>
                <c:pt idx="8">
                  <c:v>7</c:v>
                </c:pt>
                <c:pt idx="9">
                  <c:v>2</c:v>
                </c:pt>
                <c:pt idx="10">
                  <c:v>10</c:v>
                </c:pt>
                <c:pt idx="11">
                  <c:v>8</c:v>
                </c:pt>
                <c:pt idx="12">
                  <c:v>10</c:v>
                </c:pt>
                <c:pt idx="13">
                  <c:v>7</c:v>
                </c:pt>
                <c:pt idx="14">
                  <c:v>3</c:v>
                </c:pt>
                <c:pt idx="15">
                  <c:v>1</c:v>
                </c:pt>
                <c:pt idx="16">
                  <c:v>5</c:v>
                </c:pt>
                <c:pt idx="17">
                  <c:v>0</c:v>
                </c:pt>
                <c:pt idx="18">
                  <c:v>0</c:v>
                </c:pt>
                <c:pt idx="19">
                  <c:v>15</c:v>
                </c:pt>
                <c:pt idx="20">
                  <c:v>5</c:v>
                </c:pt>
                <c:pt idx="21">
                  <c:v>1</c:v>
                </c:pt>
                <c:pt idx="22">
                  <c:v>4</c:v>
                </c:pt>
                <c:pt idx="23">
                  <c:v>9</c:v>
                </c:pt>
                <c:pt idx="24">
                  <c:v>10</c:v>
                </c:pt>
                <c:pt idx="25">
                  <c:v>7</c:v>
                </c:pt>
                <c:pt idx="26">
                  <c:v>3</c:v>
                </c:pt>
                <c:pt idx="27">
                  <c:v>2</c:v>
                </c:pt>
              </c:numCache>
            </c:numRef>
          </c:val>
        </c:ser>
        <c:ser>
          <c:idx val="4"/>
          <c:order val="4"/>
          <c:tx>
            <c:strRef>
              <c:f>Q.FECHADAS!$B$52</c:f>
              <c:strCache>
                <c:ptCount val="1"/>
                <c:pt idx="0">
                  <c:v>nível5 </c:v>
                </c:pt>
              </c:strCache>
            </c:strRef>
          </c:tx>
          <c:cat>
            <c:strRef>
              <c:f>Q.FECHADAS!$C$47:$AD$47</c:f>
              <c:strCache>
                <c:ptCount val="28"/>
                <c:pt idx="0">
                  <c:v>NF1</c:v>
                </c:pt>
                <c:pt idx="1">
                  <c:v>NF2</c:v>
                </c:pt>
                <c:pt idx="2">
                  <c:v>NF5</c:v>
                </c:pt>
                <c:pt idx="3">
                  <c:v>NF7</c:v>
                </c:pt>
                <c:pt idx="4">
                  <c:v>NF10</c:v>
                </c:pt>
                <c:pt idx="5">
                  <c:v>NF14</c:v>
                </c:pt>
                <c:pt idx="6">
                  <c:v>NF15</c:v>
                </c:pt>
                <c:pt idx="7">
                  <c:v>NF16</c:v>
                </c:pt>
                <c:pt idx="8">
                  <c:v>NF17</c:v>
                </c:pt>
                <c:pt idx="9">
                  <c:v>NF21</c:v>
                </c:pt>
                <c:pt idx="10">
                  <c:v>NF22</c:v>
                </c:pt>
                <c:pt idx="11">
                  <c:v>NF26</c:v>
                </c:pt>
                <c:pt idx="12">
                  <c:v>NF29</c:v>
                </c:pt>
                <c:pt idx="13">
                  <c:v>NF30</c:v>
                </c:pt>
                <c:pt idx="14">
                  <c:v>NF31</c:v>
                </c:pt>
                <c:pt idx="15">
                  <c:v>NF32</c:v>
                </c:pt>
                <c:pt idx="16">
                  <c:v>NF33</c:v>
                </c:pt>
                <c:pt idx="17">
                  <c:v>NF34</c:v>
                </c:pt>
                <c:pt idx="18">
                  <c:v>NF35</c:v>
                </c:pt>
                <c:pt idx="19">
                  <c:v>NF36</c:v>
                </c:pt>
                <c:pt idx="20">
                  <c:v>NF37</c:v>
                </c:pt>
                <c:pt idx="21">
                  <c:v>NF38</c:v>
                </c:pt>
                <c:pt idx="22">
                  <c:v>NF39</c:v>
                </c:pt>
                <c:pt idx="23">
                  <c:v>NF40</c:v>
                </c:pt>
                <c:pt idx="24">
                  <c:v>NF43</c:v>
                </c:pt>
                <c:pt idx="25">
                  <c:v>NF48</c:v>
                </c:pt>
                <c:pt idx="26">
                  <c:v>NF52</c:v>
                </c:pt>
                <c:pt idx="27">
                  <c:v>NF53</c:v>
                </c:pt>
              </c:strCache>
            </c:strRef>
          </c:cat>
          <c:val>
            <c:numRef>
              <c:f>Q.FECHADAS!$C$52:$AD$52</c:f>
              <c:numCache>
                <c:formatCode>General</c:formatCode>
                <c:ptCount val="28"/>
                <c:pt idx="0">
                  <c:v>11</c:v>
                </c:pt>
                <c:pt idx="1">
                  <c:v>6</c:v>
                </c:pt>
                <c:pt idx="2">
                  <c:v>2</c:v>
                </c:pt>
                <c:pt idx="3">
                  <c:v>13</c:v>
                </c:pt>
                <c:pt idx="4">
                  <c:v>8</c:v>
                </c:pt>
                <c:pt idx="5">
                  <c:v>11</c:v>
                </c:pt>
                <c:pt idx="6">
                  <c:v>3</c:v>
                </c:pt>
                <c:pt idx="7">
                  <c:v>0</c:v>
                </c:pt>
                <c:pt idx="8">
                  <c:v>6</c:v>
                </c:pt>
                <c:pt idx="9">
                  <c:v>6</c:v>
                </c:pt>
                <c:pt idx="10">
                  <c:v>8</c:v>
                </c:pt>
                <c:pt idx="11">
                  <c:v>12</c:v>
                </c:pt>
                <c:pt idx="12">
                  <c:v>5</c:v>
                </c:pt>
                <c:pt idx="13">
                  <c:v>11</c:v>
                </c:pt>
                <c:pt idx="14">
                  <c:v>11</c:v>
                </c:pt>
                <c:pt idx="15">
                  <c:v>3</c:v>
                </c:pt>
                <c:pt idx="16">
                  <c:v>1</c:v>
                </c:pt>
                <c:pt idx="17">
                  <c:v>7</c:v>
                </c:pt>
                <c:pt idx="18">
                  <c:v>12</c:v>
                </c:pt>
                <c:pt idx="19">
                  <c:v>1</c:v>
                </c:pt>
                <c:pt idx="20">
                  <c:v>16</c:v>
                </c:pt>
                <c:pt idx="21">
                  <c:v>20</c:v>
                </c:pt>
                <c:pt idx="22">
                  <c:v>9</c:v>
                </c:pt>
                <c:pt idx="23">
                  <c:v>3</c:v>
                </c:pt>
                <c:pt idx="24">
                  <c:v>10</c:v>
                </c:pt>
                <c:pt idx="25">
                  <c:v>11</c:v>
                </c:pt>
                <c:pt idx="26">
                  <c:v>3</c:v>
                </c:pt>
                <c:pt idx="27">
                  <c:v>14</c:v>
                </c:pt>
              </c:numCache>
            </c:numRef>
          </c:val>
        </c:ser>
        <c:gapWidth val="55"/>
        <c:gapDepth val="55"/>
        <c:shape val="box"/>
        <c:axId val="52132480"/>
        <c:axId val="52150656"/>
        <c:axId val="0"/>
      </c:bar3DChart>
      <c:catAx>
        <c:axId val="52132480"/>
        <c:scaling>
          <c:orientation val="minMax"/>
        </c:scaling>
        <c:axPos val="b"/>
        <c:majorTickMark val="none"/>
        <c:tickLblPos val="nextTo"/>
        <c:crossAx val="52150656"/>
        <c:crosses val="autoZero"/>
        <c:auto val="1"/>
        <c:lblAlgn val="ctr"/>
        <c:lblOffset val="100"/>
      </c:catAx>
      <c:valAx>
        <c:axId val="52150656"/>
        <c:scaling>
          <c:orientation val="minMax"/>
        </c:scaling>
        <c:axPos val="l"/>
        <c:majorGridlines/>
        <c:numFmt formatCode="0%" sourceLinked="1"/>
        <c:majorTickMark val="none"/>
        <c:tickLblPos val="nextTo"/>
        <c:crossAx val="52132480"/>
        <c:crosses val="autoZero"/>
        <c:crossBetween val="between"/>
      </c:valAx>
    </c:plotArea>
    <c:legend>
      <c:legendPos val="r"/>
      <c:layout/>
    </c:legend>
    <c:plotVisOnly val="1"/>
  </c:chart>
  <c:printSettings>
    <c:headerFooter/>
    <c:pageMargins b="0.75000000000000222" l="0.70000000000000062" r="0.70000000000000062" t="0.75000000000000222"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a:pPr>
            <a:r>
              <a:rPr lang="pt-PT"/>
              <a:t> </a:t>
            </a:r>
            <a:r>
              <a:rPr lang="pt-PT" sz="1200">
                <a:latin typeface="Times New Roman" pitchFamily="18" charset="0"/>
                <a:cs typeface="Times New Roman" pitchFamily="18" charset="0"/>
              </a:rPr>
              <a:t>Gráfico 6: UTILIDADE DO TRABALHO REALIZADO</a:t>
            </a:r>
            <a:endParaRPr lang="pt-PT">
              <a:latin typeface="Times New Roman" pitchFamily="18" charset="0"/>
              <a:cs typeface="Times New Roman" pitchFamily="18" charset="0"/>
            </a:endParaRPr>
          </a:p>
        </c:rich>
      </c:tx>
      <c:layout>
        <c:manualLayout>
          <c:xMode val="edge"/>
          <c:yMode val="edge"/>
          <c:x val="0.17241666666666691"/>
          <c:y val="6.481481481481513E-2"/>
        </c:manualLayout>
      </c:layout>
    </c:title>
    <c:view3D>
      <c:rAngAx val="1"/>
    </c:view3D>
    <c:plotArea>
      <c:layout/>
      <c:bar3DChart>
        <c:barDir val="col"/>
        <c:grouping val="percentStacked"/>
        <c:ser>
          <c:idx val="0"/>
          <c:order val="0"/>
          <c:tx>
            <c:strRef>
              <c:f>Q.FECHADAS!$B$58</c:f>
              <c:strCache>
                <c:ptCount val="1"/>
                <c:pt idx="0">
                  <c:v>nível1</c:v>
                </c:pt>
              </c:strCache>
            </c:strRef>
          </c:tx>
          <c:cat>
            <c:strRef>
              <c:f>Q.FECHADAS!$C$57:$AD$57</c:f>
              <c:strCache>
                <c:ptCount val="28"/>
                <c:pt idx="0">
                  <c:v>NF1</c:v>
                </c:pt>
                <c:pt idx="1">
                  <c:v>NF2</c:v>
                </c:pt>
                <c:pt idx="2">
                  <c:v>NF5</c:v>
                </c:pt>
                <c:pt idx="3">
                  <c:v>NF7</c:v>
                </c:pt>
                <c:pt idx="4">
                  <c:v>NF10</c:v>
                </c:pt>
                <c:pt idx="5">
                  <c:v>NF14</c:v>
                </c:pt>
                <c:pt idx="6">
                  <c:v>NF15</c:v>
                </c:pt>
                <c:pt idx="7">
                  <c:v>NF16</c:v>
                </c:pt>
                <c:pt idx="8">
                  <c:v>NF17</c:v>
                </c:pt>
                <c:pt idx="9">
                  <c:v>NF21</c:v>
                </c:pt>
                <c:pt idx="10">
                  <c:v>NF22</c:v>
                </c:pt>
                <c:pt idx="11">
                  <c:v>NF26</c:v>
                </c:pt>
                <c:pt idx="12">
                  <c:v>NF29</c:v>
                </c:pt>
                <c:pt idx="13">
                  <c:v>NF30</c:v>
                </c:pt>
                <c:pt idx="14">
                  <c:v>NF31</c:v>
                </c:pt>
                <c:pt idx="15">
                  <c:v>NF32</c:v>
                </c:pt>
                <c:pt idx="16">
                  <c:v>NF33</c:v>
                </c:pt>
                <c:pt idx="17">
                  <c:v>NF34</c:v>
                </c:pt>
                <c:pt idx="18">
                  <c:v>NF35</c:v>
                </c:pt>
                <c:pt idx="19">
                  <c:v>NF36</c:v>
                </c:pt>
                <c:pt idx="20">
                  <c:v>NF37</c:v>
                </c:pt>
                <c:pt idx="21">
                  <c:v>NF38</c:v>
                </c:pt>
                <c:pt idx="22">
                  <c:v>NF39</c:v>
                </c:pt>
                <c:pt idx="23">
                  <c:v>NF40</c:v>
                </c:pt>
                <c:pt idx="24">
                  <c:v>NF43</c:v>
                </c:pt>
                <c:pt idx="25">
                  <c:v>NF48</c:v>
                </c:pt>
                <c:pt idx="26">
                  <c:v>NF52</c:v>
                </c:pt>
                <c:pt idx="27">
                  <c:v>NF53</c:v>
                </c:pt>
              </c:strCache>
            </c:strRef>
          </c:cat>
          <c:val>
            <c:numRef>
              <c:f>Q.FECHADAS!$C$58:$AD$58</c:f>
              <c:numCache>
                <c:formatCode>General</c:formatCode>
                <c:ptCount val="28"/>
                <c:pt idx="0">
                  <c:v>0</c:v>
                </c:pt>
                <c:pt idx="1">
                  <c:v>0</c:v>
                </c:pt>
                <c:pt idx="2">
                  <c:v>0</c:v>
                </c:pt>
                <c:pt idx="3">
                  <c:v>0</c:v>
                </c:pt>
                <c:pt idx="4">
                  <c:v>0</c:v>
                </c:pt>
                <c:pt idx="5">
                  <c:v>0</c:v>
                </c:pt>
                <c:pt idx="6">
                  <c:v>0</c:v>
                </c:pt>
                <c:pt idx="7">
                  <c:v>1</c:v>
                </c:pt>
                <c:pt idx="8">
                  <c:v>0</c:v>
                </c:pt>
                <c:pt idx="9">
                  <c:v>0</c:v>
                </c:pt>
                <c:pt idx="10">
                  <c:v>0</c:v>
                </c:pt>
                <c:pt idx="11">
                  <c:v>0</c:v>
                </c:pt>
                <c:pt idx="12">
                  <c:v>0</c:v>
                </c:pt>
                <c:pt idx="13">
                  <c:v>0</c:v>
                </c:pt>
                <c:pt idx="14">
                  <c:v>0</c:v>
                </c:pt>
                <c:pt idx="15">
                  <c:v>0</c:v>
                </c:pt>
                <c:pt idx="16">
                  <c:v>1</c:v>
                </c:pt>
                <c:pt idx="17">
                  <c:v>0</c:v>
                </c:pt>
                <c:pt idx="18">
                  <c:v>0</c:v>
                </c:pt>
                <c:pt idx="19">
                  <c:v>1</c:v>
                </c:pt>
                <c:pt idx="20">
                  <c:v>0</c:v>
                </c:pt>
                <c:pt idx="21">
                  <c:v>0</c:v>
                </c:pt>
                <c:pt idx="22">
                  <c:v>0</c:v>
                </c:pt>
                <c:pt idx="23">
                  <c:v>0</c:v>
                </c:pt>
                <c:pt idx="24">
                  <c:v>0</c:v>
                </c:pt>
                <c:pt idx="25">
                  <c:v>0</c:v>
                </c:pt>
                <c:pt idx="26">
                  <c:v>0</c:v>
                </c:pt>
                <c:pt idx="27">
                  <c:v>0</c:v>
                </c:pt>
              </c:numCache>
            </c:numRef>
          </c:val>
        </c:ser>
        <c:ser>
          <c:idx val="1"/>
          <c:order val="1"/>
          <c:tx>
            <c:strRef>
              <c:f>Q.FECHADAS!$B$59</c:f>
              <c:strCache>
                <c:ptCount val="1"/>
                <c:pt idx="0">
                  <c:v>nível2</c:v>
                </c:pt>
              </c:strCache>
            </c:strRef>
          </c:tx>
          <c:cat>
            <c:strRef>
              <c:f>Q.FECHADAS!$C$57:$AD$57</c:f>
              <c:strCache>
                <c:ptCount val="28"/>
                <c:pt idx="0">
                  <c:v>NF1</c:v>
                </c:pt>
                <c:pt idx="1">
                  <c:v>NF2</c:v>
                </c:pt>
                <c:pt idx="2">
                  <c:v>NF5</c:v>
                </c:pt>
                <c:pt idx="3">
                  <c:v>NF7</c:v>
                </c:pt>
                <c:pt idx="4">
                  <c:v>NF10</c:v>
                </c:pt>
                <c:pt idx="5">
                  <c:v>NF14</c:v>
                </c:pt>
                <c:pt idx="6">
                  <c:v>NF15</c:v>
                </c:pt>
                <c:pt idx="7">
                  <c:v>NF16</c:v>
                </c:pt>
                <c:pt idx="8">
                  <c:v>NF17</c:v>
                </c:pt>
                <c:pt idx="9">
                  <c:v>NF21</c:v>
                </c:pt>
                <c:pt idx="10">
                  <c:v>NF22</c:v>
                </c:pt>
                <c:pt idx="11">
                  <c:v>NF26</c:v>
                </c:pt>
                <c:pt idx="12">
                  <c:v>NF29</c:v>
                </c:pt>
                <c:pt idx="13">
                  <c:v>NF30</c:v>
                </c:pt>
                <c:pt idx="14">
                  <c:v>NF31</c:v>
                </c:pt>
                <c:pt idx="15">
                  <c:v>NF32</c:v>
                </c:pt>
                <c:pt idx="16">
                  <c:v>NF33</c:v>
                </c:pt>
                <c:pt idx="17">
                  <c:v>NF34</c:v>
                </c:pt>
                <c:pt idx="18">
                  <c:v>NF35</c:v>
                </c:pt>
                <c:pt idx="19">
                  <c:v>NF36</c:v>
                </c:pt>
                <c:pt idx="20">
                  <c:v>NF37</c:v>
                </c:pt>
                <c:pt idx="21">
                  <c:v>NF38</c:v>
                </c:pt>
                <c:pt idx="22">
                  <c:v>NF39</c:v>
                </c:pt>
                <c:pt idx="23">
                  <c:v>NF40</c:v>
                </c:pt>
                <c:pt idx="24">
                  <c:v>NF43</c:v>
                </c:pt>
                <c:pt idx="25">
                  <c:v>NF48</c:v>
                </c:pt>
                <c:pt idx="26">
                  <c:v>NF52</c:v>
                </c:pt>
                <c:pt idx="27">
                  <c:v>NF53</c:v>
                </c:pt>
              </c:strCache>
            </c:strRef>
          </c:cat>
          <c:val>
            <c:numRef>
              <c:f>Q.FECHADAS!$C$59:$AD$59</c:f>
              <c:numCache>
                <c:formatCode>General</c:formatCode>
                <c:ptCount val="28"/>
                <c:pt idx="0">
                  <c:v>0</c:v>
                </c:pt>
                <c:pt idx="1">
                  <c:v>1</c:v>
                </c:pt>
                <c:pt idx="2">
                  <c:v>0</c:v>
                </c:pt>
                <c:pt idx="3">
                  <c:v>0</c:v>
                </c:pt>
                <c:pt idx="4">
                  <c:v>0</c:v>
                </c:pt>
                <c:pt idx="5">
                  <c:v>0</c:v>
                </c:pt>
                <c:pt idx="6">
                  <c:v>0</c:v>
                </c:pt>
                <c:pt idx="7">
                  <c:v>1</c:v>
                </c:pt>
                <c:pt idx="8">
                  <c:v>0</c:v>
                </c:pt>
                <c:pt idx="9">
                  <c:v>0</c:v>
                </c:pt>
                <c:pt idx="10">
                  <c:v>0</c:v>
                </c:pt>
                <c:pt idx="11">
                  <c:v>1</c:v>
                </c:pt>
                <c:pt idx="12">
                  <c:v>1</c:v>
                </c:pt>
                <c:pt idx="13">
                  <c:v>0</c:v>
                </c:pt>
                <c:pt idx="14">
                  <c:v>0</c:v>
                </c:pt>
                <c:pt idx="15">
                  <c:v>1</c:v>
                </c:pt>
                <c:pt idx="16">
                  <c:v>4</c:v>
                </c:pt>
                <c:pt idx="17">
                  <c:v>0</c:v>
                </c:pt>
                <c:pt idx="18">
                  <c:v>0</c:v>
                </c:pt>
                <c:pt idx="19">
                  <c:v>1</c:v>
                </c:pt>
                <c:pt idx="20">
                  <c:v>0</c:v>
                </c:pt>
                <c:pt idx="21">
                  <c:v>0</c:v>
                </c:pt>
                <c:pt idx="22">
                  <c:v>0</c:v>
                </c:pt>
                <c:pt idx="23">
                  <c:v>0</c:v>
                </c:pt>
                <c:pt idx="24">
                  <c:v>0</c:v>
                </c:pt>
                <c:pt idx="25">
                  <c:v>0</c:v>
                </c:pt>
                <c:pt idx="26">
                  <c:v>2</c:v>
                </c:pt>
                <c:pt idx="27">
                  <c:v>0</c:v>
                </c:pt>
              </c:numCache>
            </c:numRef>
          </c:val>
        </c:ser>
        <c:ser>
          <c:idx val="2"/>
          <c:order val="2"/>
          <c:tx>
            <c:strRef>
              <c:f>Q.FECHADAS!$B$60</c:f>
              <c:strCache>
                <c:ptCount val="1"/>
                <c:pt idx="0">
                  <c:v>nível3</c:v>
                </c:pt>
              </c:strCache>
            </c:strRef>
          </c:tx>
          <c:cat>
            <c:strRef>
              <c:f>Q.FECHADAS!$C$57:$AD$57</c:f>
              <c:strCache>
                <c:ptCount val="28"/>
                <c:pt idx="0">
                  <c:v>NF1</c:v>
                </c:pt>
                <c:pt idx="1">
                  <c:v>NF2</c:v>
                </c:pt>
                <c:pt idx="2">
                  <c:v>NF5</c:v>
                </c:pt>
                <c:pt idx="3">
                  <c:v>NF7</c:v>
                </c:pt>
                <c:pt idx="4">
                  <c:v>NF10</c:v>
                </c:pt>
                <c:pt idx="5">
                  <c:v>NF14</c:v>
                </c:pt>
                <c:pt idx="6">
                  <c:v>NF15</c:v>
                </c:pt>
                <c:pt idx="7">
                  <c:v>NF16</c:v>
                </c:pt>
                <c:pt idx="8">
                  <c:v>NF17</c:v>
                </c:pt>
                <c:pt idx="9">
                  <c:v>NF21</c:v>
                </c:pt>
                <c:pt idx="10">
                  <c:v>NF22</c:v>
                </c:pt>
                <c:pt idx="11">
                  <c:v>NF26</c:v>
                </c:pt>
                <c:pt idx="12">
                  <c:v>NF29</c:v>
                </c:pt>
                <c:pt idx="13">
                  <c:v>NF30</c:v>
                </c:pt>
                <c:pt idx="14">
                  <c:v>NF31</c:v>
                </c:pt>
                <c:pt idx="15">
                  <c:v>NF32</c:v>
                </c:pt>
                <c:pt idx="16">
                  <c:v>NF33</c:v>
                </c:pt>
                <c:pt idx="17">
                  <c:v>NF34</c:v>
                </c:pt>
                <c:pt idx="18">
                  <c:v>NF35</c:v>
                </c:pt>
                <c:pt idx="19">
                  <c:v>NF36</c:v>
                </c:pt>
                <c:pt idx="20">
                  <c:v>NF37</c:v>
                </c:pt>
                <c:pt idx="21">
                  <c:v>NF38</c:v>
                </c:pt>
                <c:pt idx="22">
                  <c:v>NF39</c:v>
                </c:pt>
                <c:pt idx="23">
                  <c:v>NF40</c:v>
                </c:pt>
                <c:pt idx="24">
                  <c:v>NF43</c:v>
                </c:pt>
                <c:pt idx="25">
                  <c:v>NF48</c:v>
                </c:pt>
                <c:pt idx="26">
                  <c:v>NF52</c:v>
                </c:pt>
                <c:pt idx="27">
                  <c:v>NF53</c:v>
                </c:pt>
              </c:strCache>
            </c:strRef>
          </c:cat>
          <c:val>
            <c:numRef>
              <c:f>Q.FECHADAS!$C$60:$AD$60</c:f>
              <c:numCache>
                <c:formatCode>General</c:formatCode>
                <c:ptCount val="28"/>
                <c:pt idx="0">
                  <c:v>8</c:v>
                </c:pt>
                <c:pt idx="1">
                  <c:v>3</c:v>
                </c:pt>
                <c:pt idx="2">
                  <c:v>2</c:v>
                </c:pt>
                <c:pt idx="3">
                  <c:v>4</c:v>
                </c:pt>
                <c:pt idx="4">
                  <c:v>0</c:v>
                </c:pt>
                <c:pt idx="5">
                  <c:v>10</c:v>
                </c:pt>
                <c:pt idx="6">
                  <c:v>0</c:v>
                </c:pt>
                <c:pt idx="7">
                  <c:v>4</c:v>
                </c:pt>
                <c:pt idx="8">
                  <c:v>4</c:v>
                </c:pt>
                <c:pt idx="9">
                  <c:v>0</c:v>
                </c:pt>
                <c:pt idx="10">
                  <c:v>1</c:v>
                </c:pt>
                <c:pt idx="11">
                  <c:v>6</c:v>
                </c:pt>
                <c:pt idx="12">
                  <c:v>4</c:v>
                </c:pt>
                <c:pt idx="13">
                  <c:v>1</c:v>
                </c:pt>
                <c:pt idx="14">
                  <c:v>1</c:v>
                </c:pt>
                <c:pt idx="15">
                  <c:v>0</c:v>
                </c:pt>
                <c:pt idx="16">
                  <c:v>3</c:v>
                </c:pt>
                <c:pt idx="17">
                  <c:v>0</c:v>
                </c:pt>
                <c:pt idx="18">
                  <c:v>0</c:v>
                </c:pt>
                <c:pt idx="19">
                  <c:v>17</c:v>
                </c:pt>
                <c:pt idx="20">
                  <c:v>0</c:v>
                </c:pt>
                <c:pt idx="21">
                  <c:v>0</c:v>
                </c:pt>
                <c:pt idx="22">
                  <c:v>2</c:v>
                </c:pt>
                <c:pt idx="23">
                  <c:v>5</c:v>
                </c:pt>
                <c:pt idx="24">
                  <c:v>3</c:v>
                </c:pt>
                <c:pt idx="25">
                  <c:v>2</c:v>
                </c:pt>
                <c:pt idx="26">
                  <c:v>2</c:v>
                </c:pt>
                <c:pt idx="27">
                  <c:v>1</c:v>
                </c:pt>
              </c:numCache>
            </c:numRef>
          </c:val>
        </c:ser>
        <c:ser>
          <c:idx val="3"/>
          <c:order val="3"/>
          <c:tx>
            <c:strRef>
              <c:f>Q.FECHADAS!$B$61</c:f>
              <c:strCache>
                <c:ptCount val="1"/>
                <c:pt idx="0">
                  <c:v>nível4</c:v>
                </c:pt>
              </c:strCache>
            </c:strRef>
          </c:tx>
          <c:cat>
            <c:strRef>
              <c:f>Q.FECHADAS!$C$57:$AD$57</c:f>
              <c:strCache>
                <c:ptCount val="28"/>
                <c:pt idx="0">
                  <c:v>NF1</c:v>
                </c:pt>
                <c:pt idx="1">
                  <c:v>NF2</c:v>
                </c:pt>
                <c:pt idx="2">
                  <c:v>NF5</c:v>
                </c:pt>
                <c:pt idx="3">
                  <c:v>NF7</c:v>
                </c:pt>
                <c:pt idx="4">
                  <c:v>NF10</c:v>
                </c:pt>
                <c:pt idx="5">
                  <c:v>NF14</c:v>
                </c:pt>
                <c:pt idx="6">
                  <c:v>NF15</c:v>
                </c:pt>
                <c:pt idx="7">
                  <c:v>NF16</c:v>
                </c:pt>
                <c:pt idx="8">
                  <c:v>NF17</c:v>
                </c:pt>
                <c:pt idx="9">
                  <c:v>NF21</c:v>
                </c:pt>
                <c:pt idx="10">
                  <c:v>NF22</c:v>
                </c:pt>
                <c:pt idx="11">
                  <c:v>NF26</c:v>
                </c:pt>
                <c:pt idx="12">
                  <c:v>NF29</c:v>
                </c:pt>
                <c:pt idx="13">
                  <c:v>NF30</c:v>
                </c:pt>
                <c:pt idx="14">
                  <c:v>NF31</c:v>
                </c:pt>
                <c:pt idx="15">
                  <c:v>NF32</c:v>
                </c:pt>
                <c:pt idx="16">
                  <c:v>NF33</c:v>
                </c:pt>
                <c:pt idx="17">
                  <c:v>NF34</c:v>
                </c:pt>
                <c:pt idx="18">
                  <c:v>NF35</c:v>
                </c:pt>
                <c:pt idx="19">
                  <c:v>NF36</c:v>
                </c:pt>
                <c:pt idx="20">
                  <c:v>NF37</c:v>
                </c:pt>
                <c:pt idx="21">
                  <c:v>NF38</c:v>
                </c:pt>
                <c:pt idx="22">
                  <c:v>NF39</c:v>
                </c:pt>
                <c:pt idx="23">
                  <c:v>NF40</c:v>
                </c:pt>
                <c:pt idx="24">
                  <c:v>NF43</c:v>
                </c:pt>
                <c:pt idx="25">
                  <c:v>NF48</c:v>
                </c:pt>
                <c:pt idx="26">
                  <c:v>NF52</c:v>
                </c:pt>
                <c:pt idx="27">
                  <c:v>NF53</c:v>
                </c:pt>
              </c:strCache>
            </c:strRef>
          </c:cat>
          <c:val>
            <c:numRef>
              <c:f>Q.FECHADAS!$C$61:$AD$61</c:f>
              <c:numCache>
                <c:formatCode>General</c:formatCode>
                <c:ptCount val="28"/>
                <c:pt idx="0">
                  <c:v>15</c:v>
                </c:pt>
                <c:pt idx="1">
                  <c:v>10</c:v>
                </c:pt>
                <c:pt idx="2">
                  <c:v>7</c:v>
                </c:pt>
                <c:pt idx="3">
                  <c:v>7</c:v>
                </c:pt>
                <c:pt idx="4">
                  <c:v>5</c:v>
                </c:pt>
                <c:pt idx="5">
                  <c:v>13</c:v>
                </c:pt>
                <c:pt idx="6">
                  <c:v>5</c:v>
                </c:pt>
                <c:pt idx="7">
                  <c:v>6</c:v>
                </c:pt>
                <c:pt idx="8">
                  <c:v>8</c:v>
                </c:pt>
                <c:pt idx="9">
                  <c:v>4</c:v>
                </c:pt>
                <c:pt idx="10">
                  <c:v>12</c:v>
                </c:pt>
                <c:pt idx="11">
                  <c:v>10</c:v>
                </c:pt>
                <c:pt idx="12">
                  <c:v>9</c:v>
                </c:pt>
                <c:pt idx="13">
                  <c:v>11</c:v>
                </c:pt>
                <c:pt idx="14">
                  <c:v>5</c:v>
                </c:pt>
                <c:pt idx="15">
                  <c:v>2</c:v>
                </c:pt>
                <c:pt idx="16">
                  <c:v>10</c:v>
                </c:pt>
                <c:pt idx="17">
                  <c:v>2</c:v>
                </c:pt>
                <c:pt idx="18">
                  <c:v>2</c:v>
                </c:pt>
                <c:pt idx="19">
                  <c:v>31</c:v>
                </c:pt>
                <c:pt idx="20">
                  <c:v>8</c:v>
                </c:pt>
                <c:pt idx="21">
                  <c:v>2</c:v>
                </c:pt>
                <c:pt idx="22">
                  <c:v>5</c:v>
                </c:pt>
                <c:pt idx="23">
                  <c:v>8</c:v>
                </c:pt>
                <c:pt idx="24">
                  <c:v>8</c:v>
                </c:pt>
                <c:pt idx="25">
                  <c:v>8</c:v>
                </c:pt>
                <c:pt idx="26">
                  <c:v>3</c:v>
                </c:pt>
                <c:pt idx="27">
                  <c:v>8</c:v>
                </c:pt>
              </c:numCache>
            </c:numRef>
          </c:val>
        </c:ser>
        <c:ser>
          <c:idx val="4"/>
          <c:order val="4"/>
          <c:tx>
            <c:strRef>
              <c:f>Q.FECHADAS!$B$62</c:f>
              <c:strCache>
                <c:ptCount val="1"/>
                <c:pt idx="0">
                  <c:v>nível5 </c:v>
                </c:pt>
              </c:strCache>
            </c:strRef>
          </c:tx>
          <c:cat>
            <c:strRef>
              <c:f>Q.FECHADAS!$C$57:$AD$57</c:f>
              <c:strCache>
                <c:ptCount val="28"/>
                <c:pt idx="0">
                  <c:v>NF1</c:v>
                </c:pt>
                <c:pt idx="1">
                  <c:v>NF2</c:v>
                </c:pt>
                <c:pt idx="2">
                  <c:v>NF5</c:v>
                </c:pt>
                <c:pt idx="3">
                  <c:v>NF7</c:v>
                </c:pt>
                <c:pt idx="4">
                  <c:v>NF10</c:v>
                </c:pt>
                <c:pt idx="5">
                  <c:v>NF14</c:v>
                </c:pt>
                <c:pt idx="6">
                  <c:v>NF15</c:v>
                </c:pt>
                <c:pt idx="7">
                  <c:v>NF16</c:v>
                </c:pt>
                <c:pt idx="8">
                  <c:v>NF17</c:v>
                </c:pt>
                <c:pt idx="9">
                  <c:v>NF21</c:v>
                </c:pt>
                <c:pt idx="10">
                  <c:v>NF22</c:v>
                </c:pt>
                <c:pt idx="11">
                  <c:v>NF26</c:v>
                </c:pt>
                <c:pt idx="12">
                  <c:v>NF29</c:v>
                </c:pt>
                <c:pt idx="13">
                  <c:v>NF30</c:v>
                </c:pt>
                <c:pt idx="14">
                  <c:v>NF31</c:v>
                </c:pt>
                <c:pt idx="15">
                  <c:v>NF32</c:v>
                </c:pt>
                <c:pt idx="16">
                  <c:v>NF33</c:v>
                </c:pt>
                <c:pt idx="17">
                  <c:v>NF34</c:v>
                </c:pt>
                <c:pt idx="18">
                  <c:v>NF35</c:v>
                </c:pt>
                <c:pt idx="19">
                  <c:v>NF36</c:v>
                </c:pt>
                <c:pt idx="20">
                  <c:v>NF37</c:v>
                </c:pt>
                <c:pt idx="21">
                  <c:v>NF38</c:v>
                </c:pt>
                <c:pt idx="22">
                  <c:v>NF39</c:v>
                </c:pt>
                <c:pt idx="23">
                  <c:v>NF40</c:v>
                </c:pt>
                <c:pt idx="24">
                  <c:v>NF43</c:v>
                </c:pt>
                <c:pt idx="25">
                  <c:v>NF48</c:v>
                </c:pt>
                <c:pt idx="26">
                  <c:v>NF52</c:v>
                </c:pt>
                <c:pt idx="27">
                  <c:v>NF53</c:v>
                </c:pt>
              </c:strCache>
            </c:strRef>
          </c:cat>
          <c:val>
            <c:numRef>
              <c:f>Q.FECHADAS!$C$62:$AD$62</c:f>
              <c:numCache>
                <c:formatCode>General</c:formatCode>
                <c:ptCount val="28"/>
                <c:pt idx="0">
                  <c:v>3</c:v>
                </c:pt>
                <c:pt idx="1">
                  <c:v>1</c:v>
                </c:pt>
                <c:pt idx="2">
                  <c:v>5</c:v>
                </c:pt>
                <c:pt idx="3">
                  <c:v>10</c:v>
                </c:pt>
                <c:pt idx="4">
                  <c:v>15</c:v>
                </c:pt>
                <c:pt idx="5">
                  <c:v>12</c:v>
                </c:pt>
                <c:pt idx="6">
                  <c:v>10</c:v>
                </c:pt>
                <c:pt idx="7">
                  <c:v>0</c:v>
                </c:pt>
                <c:pt idx="8">
                  <c:v>4</c:v>
                </c:pt>
                <c:pt idx="9">
                  <c:v>4</c:v>
                </c:pt>
                <c:pt idx="10">
                  <c:v>6</c:v>
                </c:pt>
                <c:pt idx="11">
                  <c:v>5</c:v>
                </c:pt>
                <c:pt idx="12">
                  <c:v>4</c:v>
                </c:pt>
                <c:pt idx="13">
                  <c:v>7</c:v>
                </c:pt>
                <c:pt idx="14">
                  <c:v>8</c:v>
                </c:pt>
                <c:pt idx="15">
                  <c:v>2</c:v>
                </c:pt>
                <c:pt idx="16">
                  <c:v>1</c:v>
                </c:pt>
                <c:pt idx="17">
                  <c:v>5</c:v>
                </c:pt>
                <c:pt idx="18">
                  <c:v>10</c:v>
                </c:pt>
                <c:pt idx="19">
                  <c:v>8</c:v>
                </c:pt>
                <c:pt idx="20">
                  <c:v>14</c:v>
                </c:pt>
                <c:pt idx="21">
                  <c:v>19</c:v>
                </c:pt>
                <c:pt idx="22">
                  <c:v>8</c:v>
                </c:pt>
                <c:pt idx="23">
                  <c:v>2</c:v>
                </c:pt>
                <c:pt idx="24">
                  <c:v>10</c:v>
                </c:pt>
                <c:pt idx="25">
                  <c:v>8</c:v>
                </c:pt>
                <c:pt idx="26">
                  <c:v>4</c:v>
                </c:pt>
                <c:pt idx="27">
                  <c:v>7</c:v>
                </c:pt>
              </c:numCache>
            </c:numRef>
          </c:val>
        </c:ser>
        <c:gapWidth val="55"/>
        <c:gapDepth val="55"/>
        <c:shape val="box"/>
        <c:axId val="61705600"/>
        <c:axId val="61719680"/>
        <c:axId val="0"/>
      </c:bar3DChart>
      <c:catAx>
        <c:axId val="61705600"/>
        <c:scaling>
          <c:orientation val="minMax"/>
        </c:scaling>
        <c:axPos val="b"/>
        <c:majorTickMark val="none"/>
        <c:tickLblPos val="nextTo"/>
        <c:crossAx val="61719680"/>
        <c:crosses val="autoZero"/>
        <c:auto val="1"/>
        <c:lblAlgn val="ctr"/>
        <c:lblOffset val="100"/>
      </c:catAx>
      <c:valAx>
        <c:axId val="61719680"/>
        <c:scaling>
          <c:orientation val="minMax"/>
        </c:scaling>
        <c:axPos val="l"/>
        <c:majorGridlines/>
        <c:numFmt formatCode="0%" sourceLinked="1"/>
        <c:majorTickMark val="none"/>
        <c:tickLblPos val="nextTo"/>
        <c:crossAx val="61705600"/>
        <c:crosses val="autoZero"/>
        <c:crossBetween val="between"/>
      </c:valAx>
    </c:plotArea>
    <c:legend>
      <c:legendPos val="r"/>
      <c:layout/>
    </c:legend>
    <c:plotVisOnly val="1"/>
  </c:chart>
  <c:printSettings>
    <c:headerFooter/>
    <c:pageMargins b="0.75000000000000222" l="0.70000000000000062" r="0.70000000000000062" t="0.75000000000000222"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a:pPr>
            <a:r>
              <a:rPr lang="pt-PT"/>
              <a:t> </a:t>
            </a:r>
            <a:r>
              <a:rPr lang="pt-PT" sz="1200">
                <a:latin typeface="Times New Roman" pitchFamily="18" charset="0"/>
                <a:cs typeface="Times New Roman" pitchFamily="18" charset="0"/>
              </a:rPr>
              <a:t>Gráfico 7: ADEQUAÇÃO DO METÓDO</a:t>
            </a:r>
            <a:r>
              <a:rPr lang="pt-PT" sz="1200" baseline="0">
                <a:latin typeface="Times New Roman" pitchFamily="18" charset="0"/>
                <a:cs typeface="Times New Roman" pitchFamily="18" charset="0"/>
              </a:rPr>
              <a:t> UTILIZADO NA AVALIAÇÃO</a:t>
            </a:r>
            <a:endParaRPr lang="pt-PT">
              <a:latin typeface="Times New Roman" pitchFamily="18" charset="0"/>
              <a:cs typeface="Times New Roman" pitchFamily="18" charset="0"/>
            </a:endParaRPr>
          </a:p>
        </c:rich>
      </c:tx>
      <c:layout>
        <c:manualLayout>
          <c:xMode val="edge"/>
          <c:yMode val="edge"/>
          <c:x val="0.11936811023622072"/>
          <c:y val="5.0925925925925923E-2"/>
        </c:manualLayout>
      </c:layout>
    </c:title>
    <c:view3D>
      <c:rAngAx val="1"/>
    </c:view3D>
    <c:plotArea>
      <c:layout/>
      <c:bar3DChart>
        <c:barDir val="col"/>
        <c:grouping val="percentStacked"/>
        <c:ser>
          <c:idx val="0"/>
          <c:order val="0"/>
          <c:tx>
            <c:strRef>
              <c:f>Q.FECHADAS!$B$68</c:f>
              <c:strCache>
                <c:ptCount val="1"/>
                <c:pt idx="0">
                  <c:v>nível1</c:v>
                </c:pt>
              </c:strCache>
            </c:strRef>
          </c:tx>
          <c:cat>
            <c:strRef>
              <c:f>Q.FECHADAS!$C$67:$AD$67</c:f>
              <c:strCache>
                <c:ptCount val="28"/>
                <c:pt idx="0">
                  <c:v>NF1</c:v>
                </c:pt>
                <c:pt idx="1">
                  <c:v>NF2</c:v>
                </c:pt>
                <c:pt idx="2">
                  <c:v>NF5</c:v>
                </c:pt>
                <c:pt idx="3">
                  <c:v>NF7</c:v>
                </c:pt>
                <c:pt idx="4">
                  <c:v>NF10</c:v>
                </c:pt>
                <c:pt idx="5">
                  <c:v>NF14</c:v>
                </c:pt>
                <c:pt idx="6">
                  <c:v>NF15</c:v>
                </c:pt>
                <c:pt idx="7">
                  <c:v>NF16</c:v>
                </c:pt>
                <c:pt idx="8">
                  <c:v>NF17</c:v>
                </c:pt>
                <c:pt idx="9">
                  <c:v>NF21</c:v>
                </c:pt>
                <c:pt idx="10">
                  <c:v>NF22</c:v>
                </c:pt>
                <c:pt idx="11">
                  <c:v>NF26</c:v>
                </c:pt>
                <c:pt idx="12">
                  <c:v>NF29</c:v>
                </c:pt>
                <c:pt idx="13">
                  <c:v>NF30</c:v>
                </c:pt>
                <c:pt idx="14">
                  <c:v>NF31</c:v>
                </c:pt>
                <c:pt idx="15">
                  <c:v>NF32</c:v>
                </c:pt>
                <c:pt idx="16">
                  <c:v>NF33</c:v>
                </c:pt>
                <c:pt idx="17">
                  <c:v>NF34</c:v>
                </c:pt>
                <c:pt idx="18">
                  <c:v>NF35</c:v>
                </c:pt>
                <c:pt idx="19">
                  <c:v>NF36</c:v>
                </c:pt>
                <c:pt idx="20">
                  <c:v>NF37</c:v>
                </c:pt>
                <c:pt idx="21">
                  <c:v>NF38</c:v>
                </c:pt>
                <c:pt idx="22">
                  <c:v>NF39</c:v>
                </c:pt>
                <c:pt idx="23">
                  <c:v>NF40</c:v>
                </c:pt>
                <c:pt idx="24">
                  <c:v>NF43</c:v>
                </c:pt>
                <c:pt idx="25">
                  <c:v>NF48</c:v>
                </c:pt>
                <c:pt idx="26">
                  <c:v>NF52</c:v>
                </c:pt>
                <c:pt idx="27">
                  <c:v>NF53</c:v>
                </c:pt>
              </c:strCache>
            </c:strRef>
          </c:cat>
          <c:val>
            <c:numRef>
              <c:f>Q.FECHADAS!$C$68:$AD$68</c:f>
              <c:numCache>
                <c:formatCode>General</c:formatCode>
                <c:ptCount val="28"/>
                <c:pt idx="0">
                  <c:v>0</c:v>
                </c:pt>
                <c:pt idx="1">
                  <c:v>0</c:v>
                </c:pt>
                <c:pt idx="2">
                  <c:v>0</c:v>
                </c:pt>
                <c:pt idx="3">
                  <c:v>0</c:v>
                </c:pt>
                <c:pt idx="4">
                  <c:v>0</c:v>
                </c:pt>
                <c:pt idx="5">
                  <c:v>0</c:v>
                </c:pt>
                <c:pt idx="6">
                  <c:v>0</c:v>
                </c:pt>
                <c:pt idx="7">
                  <c:v>1</c:v>
                </c:pt>
                <c:pt idx="8">
                  <c:v>1</c:v>
                </c:pt>
                <c:pt idx="9">
                  <c:v>0</c:v>
                </c:pt>
                <c:pt idx="10">
                  <c:v>0</c:v>
                </c:pt>
                <c:pt idx="11">
                  <c:v>0</c:v>
                </c:pt>
                <c:pt idx="12">
                  <c:v>0</c:v>
                </c:pt>
                <c:pt idx="13">
                  <c:v>0</c:v>
                </c:pt>
                <c:pt idx="14">
                  <c:v>0</c:v>
                </c:pt>
                <c:pt idx="15">
                  <c:v>0</c:v>
                </c:pt>
                <c:pt idx="16">
                  <c:v>1</c:v>
                </c:pt>
                <c:pt idx="17">
                  <c:v>0</c:v>
                </c:pt>
                <c:pt idx="18">
                  <c:v>0</c:v>
                </c:pt>
                <c:pt idx="19">
                  <c:v>1</c:v>
                </c:pt>
                <c:pt idx="20">
                  <c:v>0</c:v>
                </c:pt>
                <c:pt idx="21">
                  <c:v>0</c:v>
                </c:pt>
                <c:pt idx="22">
                  <c:v>0</c:v>
                </c:pt>
                <c:pt idx="23">
                  <c:v>0</c:v>
                </c:pt>
                <c:pt idx="24">
                  <c:v>0</c:v>
                </c:pt>
                <c:pt idx="25">
                  <c:v>0</c:v>
                </c:pt>
                <c:pt idx="26">
                  <c:v>0</c:v>
                </c:pt>
                <c:pt idx="27">
                  <c:v>0</c:v>
                </c:pt>
              </c:numCache>
            </c:numRef>
          </c:val>
        </c:ser>
        <c:ser>
          <c:idx val="1"/>
          <c:order val="1"/>
          <c:tx>
            <c:strRef>
              <c:f>Q.FECHADAS!$B$69</c:f>
              <c:strCache>
                <c:ptCount val="1"/>
                <c:pt idx="0">
                  <c:v>nível2</c:v>
                </c:pt>
              </c:strCache>
            </c:strRef>
          </c:tx>
          <c:cat>
            <c:strRef>
              <c:f>Q.FECHADAS!$C$67:$AD$67</c:f>
              <c:strCache>
                <c:ptCount val="28"/>
                <c:pt idx="0">
                  <c:v>NF1</c:v>
                </c:pt>
                <c:pt idx="1">
                  <c:v>NF2</c:v>
                </c:pt>
                <c:pt idx="2">
                  <c:v>NF5</c:v>
                </c:pt>
                <c:pt idx="3">
                  <c:v>NF7</c:v>
                </c:pt>
                <c:pt idx="4">
                  <c:v>NF10</c:v>
                </c:pt>
                <c:pt idx="5">
                  <c:v>NF14</c:v>
                </c:pt>
                <c:pt idx="6">
                  <c:v>NF15</c:v>
                </c:pt>
                <c:pt idx="7">
                  <c:v>NF16</c:v>
                </c:pt>
                <c:pt idx="8">
                  <c:v>NF17</c:v>
                </c:pt>
                <c:pt idx="9">
                  <c:v>NF21</c:v>
                </c:pt>
                <c:pt idx="10">
                  <c:v>NF22</c:v>
                </c:pt>
                <c:pt idx="11">
                  <c:v>NF26</c:v>
                </c:pt>
                <c:pt idx="12">
                  <c:v>NF29</c:v>
                </c:pt>
                <c:pt idx="13">
                  <c:v>NF30</c:v>
                </c:pt>
                <c:pt idx="14">
                  <c:v>NF31</c:v>
                </c:pt>
                <c:pt idx="15">
                  <c:v>NF32</c:v>
                </c:pt>
                <c:pt idx="16">
                  <c:v>NF33</c:v>
                </c:pt>
                <c:pt idx="17">
                  <c:v>NF34</c:v>
                </c:pt>
                <c:pt idx="18">
                  <c:v>NF35</c:v>
                </c:pt>
                <c:pt idx="19">
                  <c:v>NF36</c:v>
                </c:pt>
                <c:pt idx="20">
                  <c:v>NF37</c:v>
                </c:pt>
                <c:pt idx="21">
                  <c:v>NF38</c:v>
                </c:pt>
                <c:pt idx="22">
                  <c:v>NF39</c:v>
                </c:pt>
                <c:pt idx="23">
                  <c:v>NF40</c:v>
                </c:pt>
                <c:pt idx="24">
                  <c:v>NF43</c:v>
                </c:pt>
                <c:pt idx="25">
                  <c:v>NF48</c:v>
                </c:pt>
                <c:pt idx="26">
                  <c:v>NF52</c:v>
                </c:pt>
                <c:pt idx="27">
                  <c:v>NF53</c:v>
                </c:pt>
              </c:strCache>
            </c:strRef>
          </c:cat>
          <c:val>
            <c:numRef>
              <c:f>Q.FECHADAS!$C$69:$AD$69</c:f>
              <c:numCache>
                <c:formatCode>General</c:formatCode>
                <c:ptCount val="28"/>
                <c:pt idx="0">
                  <c:v>0</c:v>
                </c:pt>
                <c:pt idx="1">
                  <c:v>0</c:v>
                </c:pt>
                <c:pt idx="2">
                  <c:v>0</c:v>
                </c:pt>
                <c:pt idx="3">
                  <c:v>0</c:v>
                </c:pt>
                <c:pt idx="4">
                  <c:v>0</c:v>
                </c:pt>
                <c:pt idx="5">
                  <c:v>0</c:v>
                </c:pt>
                <c:pt idx="6">
                  <c:v>0</c:v>
                </c:pt>
                <c:pt idx="7">
                  <c:v>4</c:v>
                </c:pt>
                <c:pt idx="8">
                  <c:v>0</c:v>
                </c:pt>
                <c:pt idx="9">
                  <c:v>0</c:v>
                </c:pt>
                <c:pt idx="10">
                  <c:v>0</c:v>
                </c:pt>
                <c:pt idx="11">
                  <c:v>1</c:v>
                </c:pt>
                <c:pt idx="12">
                  <c:v>2</c:v>
                </c:pt>
                <c:pt idx="13">
                  <c:v>0</c:v>
                </c:pt>
                <c:pt idx="14">
                  <c:v>0</c:v>
                </c:pt>
                <c:pt idx="15">
                  <c:v>0</c:v>
                </c:pt>
                <c:pt idx="16">
                  <c:v>4</c:v>
                </c:pt>
                <c:pt idx="17">
                  <c:v>0</c:v>
                </c:pt>
                <c:pt idx="18">
                  <c:v>0</c:v>
                </c:pt>
                <c:pt idx="19">
                  <c:v>2</c:v>
                </c:pt>
                <c:pt idx="20">
                  <c:v>0</c:v>
                </c:pt>
                <c:pt idx="21">
                  <c:v>0</c:v>
                </c:pt>
                <c:pt idx="22">
                  <c:v>2</c:v>
                </c:pt>
                <c:pt idx="23">
                  <c:v>2</c:v>
                </c:pt>
                <c:pt idx="24">
                  <c:v>0</c:v>
                </c:pt>
                <c:pt idx="25">
                  <c:v>0</c:v>
                </c:pt>
                <c:pt idx="26">
                  <c:v>0</c:v>
                </c:pt>
                <c:pt idx="27">
                  <c:v>1</c:v>
                </c:pt>
              </c:numCache>
            </c:numRef>
          </c:val>
        </c:ser>
        <c:ser>
          <c:idx val="2"/>
          <c:order val="2"/>
          <c:tx>
            <c:strRef>
              <c:f>Q.FECHADAS!$B$70</c:f>
              <c:strCache>
                <c:ptCount val="1"/>
                <c:pt idx="0">
                  <c:v>nível3</c:v>
                </c:pt>
              </c:strCache>
            </c:strRef>
          </c:tx>
          <c:cat>
            <c:strRef>
              <c:f>Q.FECHADAS!$C$67:$AD$67</c:f>
              <c:strCache>
                <c:ptCount val="28"/>
                <c:pt idx="0">
                  <c:v>NF1</c:v>
                </c:pt>
                <c:pt idx="1">
                  <c:v>NF2</c:v>
                </c:pt>
                <c:pt idx="2">
                  <c:v>NF5</c:v>
                </c:pt>
                <c:pt idx="3">
                  <c:v>NF7</c:v>
                </c:pt>
                <c:pt idx="4">
                  <c:v>NF10</c:v>
                </c:pt>
                <c:pt idx="5">
                  <c:v>NF14</c:v>
                </c:pt>
                <c:pt idx="6">
                  <c:v>NF15</c:v>
                </c:pt>
                <c:pt idx="7">
                  <c:v>NF16</c:v>
                </c:pt>
                <c:pt idx="8">
                  <c:v>NF17</c:v>
                </c:pt>
                <c:pt idx="9">
                  <c:v>NF21</c:v>
                </c:pt>
                <c:pt idx="10">
                  <c:v>NF22</c:v>
                </c:pt>
                <c:pt idx="11">
                  <c:v>NF26</c:v>
                </c:pt>
                <c:pt idx="12">
                  <c:v>NF29</c:v>
                </c:pt>
                <c:pt idx="13">
                  <c:v>NF30</c:v>
                </c:pt>
                <c:pt idx="14">
                  <c:v>NF31</c:v>
                </c:pt>
                <c:pt idx="15">
                  <c:v>NF32</c:v>
                </c:pt>
                <c:pt idx="16">
                  <c:v>NF33</c:v>
                </c:pt>
                <c:pt idx="17">
                  <c:v>NF34</c:v>
                </c:pt>
                <c:pt idx="18">
                  <c:v>NF35</c:v>
                </c:pt>
                <c:pt idx="19">
                  <c:v>NF36</c:v>
                </c:pt>
                <c:pt idx="20">
                  <c:v>NF37</c:v>
                </c:pt>
                <c:pt idx="21">
                  <c:v>NF38</c:v>
                </c:pt>
                <c:pt idx="22">
                  <c:v>NF39</c:v>
                </c:pt>
                <c:pt idx="23">
                  <c:v>NF40</c:v>
                </c:pt>
                <c:pt idx="24">
                  <c:v>NF43</c:v>
                </c:pt>
                <c:pt idx="25">
                  <c:v>NF48</c:v>
                </c:pt>
                <c:pt idx="26">
                  <c:v>NF52</c:v>
                </c:pt>
                <c:pt idx="27">
                  <c:v>NF53</c:v>
                </c:pt>
              </c:strCache>
            </c:strRef>
          </c:cat>
          <c:val>
            <c:numRef>
              <c:f>Q.FECHADAS!$C$70:$AD$70</c:f>
              <c:numCache>
                <c:formatCode>General</c:formatCode>
                <c:ptCount val="28"/>
                <c:pt idx="0">
                  <c:v>1</c:v>
                </c:pt>
                <c:pt idx="1">
                  <c:v>1</c:v>
                </c:pt>
                <c:pt idx="2">
                  <c:v>1</c:v>
                </c:pt>
                <c:pt idx="3">
                  <c:v>2</c:v>
                </c:pt>
                <c:pt idx="4">
                  <c:v>1</c:v>
                </c:pt>
                <c:pt idx="5">
                  <c:v>1</c:v>
                </c:pt>
                <c:pt idx="6">
                  <c:v>1</c:v>
                </c:pt>
                <c:pt idx="7">
                  <c:v>5</c:v>
                </c:pt>
                <c:pt idx="8">
                  <c:v>2</c:v>
                </c:pt>
                <c:pt idx="9">
                  <c:v>0</c:v>
                </c:pt>
                <c:pt idx="10">
                  <c:v>2</c:v>
                </c:pt>
                <c:pt idx="11">
                  <c:v>5</c:v>
                </c:pt>
                <c:pt idx="12">
                  <c:v>7</c:v>
                </c:pt>
                <c:pt idx="13">
                  <c:v>0</c:v>
                </c:pt>
                <c:pt idx="14">
                  <c:v>2</c:v>
                </c:pt>
                <c:pt idx="15">
                  <c:v>1</c:v>
                </c:pt>
                <c:pt idx="16">
                  <c:v>7</c:v>
                </c:pt>
                <c:pt idx="17">
                  <c:v>2</c:v>
                </c:pt>
                <c:pt idx="18">
                  <c:v>0</c:v>
                </c:pt>
                <c:pt idx="19">
                  <c:v>12</c:v>
                </c:pt>
                <c:pt idx="20">
                  <c:v>0</c:v>
                </c:pt>
                <c:pt idx="21">
                  <c:v>0</c:v>
                </c:pt>
                <c:pt idx="22">
                  <c:v>0</c:v>
                </c:pt>
                <c:pt idx="23">
                  <c:v>7</c:v>
                </c:pt>
                <c:pt idx="24">
                  <c:v>2</c:v>
                </c:pt>
                <c:pt idx="25">
                  <c:v>2</c:v>
                </c:pt>
                <c:pt idx="26">
                  <c:v>3</c:v>
                </c:pt>
                <c:pt idx="27">
                  <c:v>3</c:v>
                </c:pt>
              </c:numCache>
            </c:numRef>
          </c:val>
        </c:ser>
        <c:ser>
          <c:idx val="3"/>
          <c:order val="3"/>
          <c:tx>
            <c:strRef>
              <c:f>Q.FECHADAS!$B$71</c:f>
              <c:strCache>
                <c:ptCount val="1"/>
                <c:pt idx="0">
                  <c:v>nível4</c:v>
                </c:pt>
              </c:strCache>
            </c:strRef>
          </c:tx>
          <c:cat>
            <c:strRef>
              <c:f>Q.FECHADAS!$C$67:$AD$67</c:f>
              <c:strCache>
                <c:ptCount val="28"/>
                <c:pt idx="0">
                  <c:v>NF1</c:v>
                </c:pt>
                <c:pt idx="1">
                  <c:v>NF2</c:v>
                </c:pt>
                <c:pt idx="2">
                  <c:v>NF5</c:v>
                </c:pt>
                <c:pt idx="3">
                  <c:v>NF7</c:v>
                </c:pt>
                <c:pt idx="4">
                  <c:v>NF10</c:v>
                </c:pt>
                <c:pt idx="5">
                  <c:v>NF14</c:v>
                </c:pt>
                <c:pt idx="6">
                  <c:v>NF15</c:v>
                </c:pt>
                <c:pt idx="7">
                  <c:v>NF16</c:v>
                </c:pt>
                <c:pt idx="8">
                  <c:v>NF17</c:v>
                </c:pt>
                <c:pt idx="9">
                  <c:v>NF21</c:v>
                </c:pt>
                <c:pt idx="10">
                  <c:v>NF22</c:v>
                </c:pt>
                <c:pt idx="11">
                  <c:v>NF26</c:v>
                </c:pt>
                <c:pt idx="12">
                  <c:v>NF29</c:v>
                </c:pt>
                <c:pt idx="13">
                  <c:v>NF30</c:v>
                </c:pt>
                <c:pt idx="14">
                  <c:v>NF31</c:v>
                </c:pt>
                <c:pt idx="15">
                  <c:v>NF32</c:v>
                </c:pt>
                <c:pt idx="16">
                  <c:v>NF33</c:v>
                </c:pt>
                <c:pt idx="17">
                  <c:v>NF34</c:v>
                </c:pt>
                <c:pt idx="18">
                  <c:v>NF35</c:v>
                </c:pt>
                <c:pt idx="19">
                  <c:v>NF36</c:v>
                </c:pt>
                <c:pt idx="20">
                  <c:v>NF37</c:v>
                </c:pt>
                <c:pt idx="21">
                  <c:v>NF38</c:v>
                </c:pt>
                <c:pt idx="22">
                  <c:v>NF39</c:v>
                </c:pt>
                <c:pt idx="23">
                  <c:v>NF40</c:v>
                </c:pt>
                <c:pt idx="24">
                  <c:v>NF43</c:v>
                </c:pt>
                <c:pt idx="25">
                  <c:v>NF48</c:v>
                </c:pt>
                <c:pt idx="26">
                  <c:v>NF52</c:v>
                </c:pt>
                <c:pt idx="27">
                  <c:v>NF53</c:v>
                </c:pt>
              </c:strCache>
            </c:strRef>
          </c:cat>
          <c:val>
            <c:numRef>
              <c:f>Q.FECHADAS!$C$71:$AD$71</c:f>
              <c:numCache>
                <c:formatCode>General</c:formatCode>
                <c:ptCount val="28"/>
                <c:pt idx="0">
                  <c:v>9</c:v>
                </c:pt>
                <c:pt idx="1">
                  <c:v>5</c:v>
                </c:pt>
                <c:pt idx="2">
                  <c:v>9</c:v>
                </c:pt>
                <c:pt idx="3">
                  <c:v>8</c:v>
                </c:pt>
                <c:pt idx="4">
                  <c:v>9</c:v>
                </c:pt>
                <c:pt idx="5">
                  <c:v>11</c:v>
                </c:pt>
                <c:pt idx="6">
                  <c:v>12</c:v>
                </c:pt>
                <c:pt idx="7">
                  <c:v>5</c:v>
                </c:pt>
                <c:pt idx="8">
                  <c:v>11</c:v>
                </c:pt>
                <c:pt idx="9">
                  <c:v>2</c:v>
                </c:pt>
                <c:pt idx="10">
                  <c:v>10</c:v>
                </c:pt>
                <c:pt idx="11">
                  <c:v>8</c:v>
                </c:pt>
                <c:pt idx="12">
                  <c:v>7</c:v>
                </c:pt>
                <c:pt idx="13">
                  <c:v>7</c:v>
                </c:pt>
                <c:pt idx="14">
                  <c:v>7</c:v>
                </c:pt>
                <c:pt idx="15">
                  <c:v>1</c:v>
                </c:pt>
                <c:pt idx="16">
                  <c:v>6</c:v>
                </c:pt>
                <c:pt idx="17">
                  <c:v>2</c:v>
                </c:pt>
                <c:pt idx="18">
                  <c:v>4</c:v>
                </c:pt>
                <c:pt idx="19">
                  <c:v>25</c:v>
                </c:pt>
                <c:pt idx="20">
                  <c:v>10</c:v>
                </c:pt>
                <c:pt idx="21">
                  <c:v>4</c:v>
                </c:pt>
                <c:pt idx="22">
                  <c:v>6</c:v>
                </c:pt>
                <c:pt idx="23">
                  <c:v>3</c:v>
                </c:pt>
                <c:pt idx="24">
                  <c:v>11</c:v>
                </c:pt>
                <c:pt idx="25">
                  <c:v>8</c:v>
                </c:pt>
                <c:pt idx="26">
                  <c:v>6</c:v>
                </c:pt>
                <c:pt idx="27">
                  <c:v>9</c:v>
                </c:pt>
              </c:numCache>
            </c:numRef>
          </c:val>
        </c:ser>
        <c:ser>
          <c:idx val="4"/>
          <c:order val="4"/>
          <c:tx>
            <c:strRef>
              <c:f>Q.FECHADAS!$B$72</c:f>
              <c:strCache>
                <c:ptCount val="1"/>
                <c:pt idx="0">
                  <c:v>nível5 </c:v>
                </c:pt>
              </c:strCache>
            </c:strRef>
          </c:tx>
          <c:cat>
            <c:strRef>
              <c:f>Q.FECHADAS!$C$67:$AD$67</c:f>
              <c:strCache>
                <c:ptCount val="28"/>
                <c:pt idx="0">
                  <c:v>NF1</c:v>
                </c:pt>
                <c:pt idx="1">
                  <c:v>NF2</c:v>
                </c:pt>
                <c:pt idx="2">
                  <c:v>NF5</c:v>
                </c:pt>
                <c:pt idx="3">
                  <c:v>NF7</c:v>
                </c:pt>
                <c:pt idx="4">
                  <c:v>NF10</c:v>
                </c:pt>
                <c:pt idx="5">
                  <c:v>NF14</c:v>
                </c:pt>
                <c:pt idx="6">
                  <c:v>NF15</c:v>
                </c:pt>
                <c:pt idx="7">
                  <c:v>NF16</c:v>
                </c:pt>
                <c:pt idx="8">
                  <c:v>NF17</c:v>
                </c:pt>
                <c:pt idx="9">
                  <c:v>NF21</c:v>
                </c:pt>
                <c:pt idx="10">
                  <c:v>NF22</c:v>
                </c:pt>
                <c:pt idx="11">
                  <c:v>NF26</c:v>
                </c:pt>
                <c:pt idx="12">
                  <c:v>NF29</c:v>
                </c:pt>
                <c:pt idx="13">
                  <c:v>NF30</c:v>
                </c:pt>
                <c:pt idx="14">
                  <c:v>NF31</c:v>
                </c:pt>
                <c:pt idx="15">
                  <c:v>NF32</c:v>
                </c:pt>
                <c:pt idx="16">
                  <c:v>NF33</c:v>
                </c:pt>
                <c:pt idx="17">
                  <c:v>NF34</c:v>
                </c:pt>
                <c:pt idx="18">
                  <c:v>NF35</c:v>
                </c:pt>
                <c:pt idx="19">
                  <c:v>NF36</c:v>
                </c:pt>
                <c:pt idx="20">
                  <c:v>NF37</c:v>
                </c:pt>
                <c:pt idx="21">
                  <c:v>NF38</c:v>
                </c:pt>
                <c:pt idx="22">
                  <c:v>NF39</c:v>
                </c:pt>
                <c:pt idx="23">
                  <c:v>NF40</c:v>
                </c:pt>
                <c:pt idx="24">
                  <c:v>NF43</c:v>
                </c:pt>
                <c:pt idx="25">
                  <c:v>NF48</c:v>
                </c:pt>
                <c:pt idx="26">
                  <c:v>NF52</c:v>
                </c:pt>
                <c:pt idx="27">
                  <c:v>NF53</c:v>
                </c:pt>
              </c:strCache>
            </c:strRef>
          </c:cat>
          <c:val>
            <c:numRef>
              <c:f>Q.FECHADAS!$C$72:$AD$72</c:f>
              <c:numCache>
                <c:formatCode>General</c:formatCode>
                <c:ptCount val="28"/>
                <c:pt idx="0">
                  <c:v>16</c:v>
                </c:pt>
                <c:pt idx="1">
                  <c:v>9</c:v>
                </c:pt>
                <c:pt idx="3">
                  <c:v>11</c:v>
                </c:pt>
                <c:pt idx="4">
                  <c:v>10</c:v>
                </c:pt>
                <c:pt idx="5">
                  <c:v>14</c:v>
                </c:pt>
                <c:pt idx="6">
                  <c:v>2</c:v>
                </c:pt>
                <c:pt idx="7">
                  <c:v>0</c:v>
                </c:pt>
                <c:pt idx="8">
                  <c:v>2</c:v>
                </c:pt>
                <c:pt idx="9">
                  <c:v>6</c:v>
                </c:pt>
                <c:pt idx="10">
                  <c:v>7</c:v>
                </c:pt>
                <c:pt idx="11">
                  <c:v>8</c:v>
                </c:pt>
                <c:pt idx="12">
                  <c:v>2</c:v>
                </c:pt>
                <c:pt idx="13">
                  <c:v>12</c:v>
                </c:pt>
                <c:pt idx="14">
                  <c:v>5</c:v>
                </c:pt>
                <c:pt idx="15">
                  <c:v>3</c:v>
                </c:pt>
                <c:pt idx="16">
                  <c:v>1</c:v>
                </c:pt>
                <c:pt idx="17">
                  <c:v>3</c:v>
                </c:pt>
                <c:pt idx="18">
                  <c:v>8</c:v>
                </c:pt>
                <c:pt idx="19">
                  <c:v>18</c:v>
                </c:pt>
                <c:pt idx="20">
                  <c:v>12</c:v>
                </c:pt>
                <c:pt idx="21">
                  <c:v>17</c:v>
                </c:pt>
                <c:pt idx="22">
                  <c:v>7</c:v>
                </c:pt>
                <c:pt idx="23">
                  <c:v>3</c:v>
                </c:pt>
                <c:pt idx="24">
                  <c:v>8</c:v>
                </c:pt>
                <c:pt idx="25">
                  <c:v>8</c:v>
                </c:pt>
                <c:pt idx="26">
                  <c:v>2</c:v>
                </c:pt>
                <c:pt idx="27">
                  <c:v>3</c:v>
                </c:pt>
              </c:numCache>
            </c:numRef>
          </c:val>
        </c:ser>
        <c:gapWidth val="55"/>
        <c:gapDepth val="55"/>
        <c:shape val="box"/>
        <c:axId val="52200192"/>
        <c:axId val="52201728"/>
        <c:axId val="0"/>
      </c:bar3DChart>
      <c:catAx>
        <c:axId val="52200192"/>
        <c:scaling>
          <c:orientation val="minMax"/>
        </c:scaling>
        <c:axPos val="b"/>
        <c:majorTickMark val="none"/>
        <c:tickLblPos val="nextTo"/>
        <c:crossAx val="52201728"/>
        <c:crosses val="autoZero"/>
        <c:auto val="1"/>
        <c:lblAlgn val="ctr"/>
        <c:lblOffset val="100"/>
      </c:catAx>
      <c:valAx>
        <c:axId val="52201728"/>
        <c:scaling>
          <c:orientation val="minMax"/>
        </c:scaling>
        <c:axPos val="l"/>
        <c:majorGridlines/>
        <c:numFmt formatCode="0%" sourceLinked="1"/>
        <c:majorTickMark val="none"/>
        <c:tickLblPos val="nextTo"/>
        <c:crossAx val="52200192"/>
        <c:crosses val="autoZero"/>
        <c:crossBetween val="between"/>
      </c:valAx>
    </c:plotArea>
    <c:legend>
      <c:legendPos val="r"/>
    </c:legend>
    <c:plotVisOnly val="1"/>
  </c:chart>
  <c:printSettings>
    <c:headerFooter/>
    <c:pageMargins b="0.75000000000000222" l="0.70000000000000062" r="0.70000000000000062" t="0.75000000000000222"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a:pPr>
            <a:r>
              <a:rPr lang="pt-PT" sz="1200"/>
              <a:t> Gráfico 8: ADEQUAÇÃO DO TRABALHO ELABORADO PARA A AVALIAÇÃO</a:t>
            </a:r>
          </a:p>
        </c:rich>
      </c:tx>
      <c:layout>
        <c:manualLayout>
          <c:xMode val="edge"/>
          <c:yMode val="edge"/>
          <c:x val="0.14681255468066493"/>
          <c:y val="4.4363012315768488E-2"/>
        </c:manualLayout>
      </c:layout>
    </c:title>
    <c:view3D>
      <c:rAngAx val="1"/>
    </c:view3D>
    <c:plotArea>
      <c:layout/>
      <c:bar3DChart>
        <c:barDir val="col"/>
        <c:grouping val="percentStacked"/>
        <c:ser>
          <c:idx val="0"/>
          <c:order val="0"/>
          <c:tx>
            <c:strRef>
              <c:f>Q.FECHADAS!$B$78</c:f>
              <c:strCache>
                <c:ptCount val="1"/>
                <c:pt idx="0">
                  <c:v>nível1</c:v>
                </c:pt>
              </c:strCache>
            </c:strRef>
          </c:tx>
          <c:cat>
            <c:strRef>
              <c:f>Q.FECHADAS!$C$77:$AD$77</c:f>
              <c:strCache>
                <c:ptCount val="28"/>
                <c:pt idx="0">
                  <c:v>NF1</c:v>
                </c:pt>
                <c:pt idx="1">
                  <c:v>NF2</c:v>
                </c:pt>
                <c:pt idx="2">
                  <c:v>NF5</c:v>
                </c:pt>
                <c:pt idx="3">
                  <c:v>NF7</c:v>
                </c:pt>
                <c:pt idx="4">
                  <c:v>NF10</c:v>
                </c:pt>
                <c:pt idx="5">
                  <c:v>NF14</c:v>
                </c:pt>
                <c:pt idx="6">
                  <c:v>NF15</c:v>
                </c:pt>
                <c:pt idx="7">
                  <c:v>NF16</c:v>
                </c:pt>
                <c:pt idx="8">
                  <c:v>NF17</c:v>
                </c:pt>
                <c:pt idx="9">
                  <c:v>NF21</c:v>
                </c:pt>
                <c:pt idx="10">
                  <c:v>NF22</c:v>
                </c:pt>
                <c:pt idx="11">
                  <c:v>NF26</c:v>
                </c:pt>
                <c:pt idx="12">
                  <c:v>NF29</c:v>
                </c:pt>
                <c:pt idx="13">
                  <c:v>NF30</c:v>
                </c:pt>
                <c:pt idx="14">
                  <c:v>NF31</c:v>
                </c:pt>
                <c:pt idx="15">
                  <c:v>NF32</c:v>
                </c:pt>
                <c:pt idx="16">
                  <c:v>NF33</c:v>
                </c:pt>
                <c:pt idx="17">
                  <c:v>NF34</c:v>
                </c:pt>
                <c:pt idx="18">
                  <c:v>NF35</c:v>
                </c:pt>
                <c:pt idx="19">
                  <c:v>NF36</c:v>
                </c:pt>
                <c:pt idx="20">
                  <c:v>NF37</c:v>
                </c:pt>
                <c:pt idx="21">
                  <c:v>NF38</c:v>
                </c:pt>
                <c:pt idx="22">
                  <c:v>NF39</c:v>
                </c:pt>
                <c:pt idx="23">
                  <c:v>NF40</c:v>
                </c:pt>
                <c:pt idx="24">
                  <c:v>NF43</c:v>
                </c:pt>
                <c:pt idx="25">
                  <c:v>NF48</c:v>
                </c:pt>
                <c:pt idx="26">
                  <c:v>NF52</c:v>
                </c:pt>
                <c:pt idx="27">
                  <c:v>NF53</c:v>
                </c:pt>
              </c:strCache>
            </c:strRef>
          </c:cat>
          <c:val>
            <c:numRef>
              <c:f>Q.FECHADAS!$C$78:$AD$78</c:f>
              <c:numCache>
                <c:formatCode>General</c:formatCode>
                <c:ptCount val="28"/>
                <c:pt idx="0">
                  <c:v>0</c:v>
                </c:pt>
                <c:pt idx="1">
                  <c:v>0</c:v>
                </c:pt>
                <c:pt idx="2">
                  <c:v>0</c:v>
                </c:pt>
                <c:pt idx="3">
                  <c:v>0</c:v>
                </c:pt>
                <c:pt idx="4">
                  <c:v>0</c:v>
                </c:pt>
                <c:pt idx="5">
                  <c:v>0</c:v>
                </c:pt>
                <c:pt idx="6">
                  <c:v>0</c:v>
                </c:pt>
                <c:pt idx="7">
                  <c:v>2</c:v>
                </c:pt>
                <c:pt idx="8">
                  <c:v>0</c:v>
                </c:pt>
                <c:pt idx="9">
                  <c:v>0</c:v>
                </c:pt>
                <c:pt idx="10">
                  <c:v>0</c:v>
                </c:pt>
                <c:pt idx="11">
                  <c:v>0</c:v>
                </c:pt>
                <c:pt idx="12">
                  <c:v>0</c:v>
                </c:pt>
                <c:pt idx="13">
                  <c:v>0</c:v>
                </c:pt>
                <c:pt idx="14">
                  <c:v>0</c:v>
                </c:pt>
                <c:pt idx="15">
                  <c:v>0</c:v>
                </c:pt>
                <c:pt idx="16">
                  <c:v>1</c:v>
                </c:pt>
                <c:pt idx="17">
                  <c:v>0</c:v>
                </c:pt>
                <c:pt idx="18">
                  <c:v>0</c:v>
                </c:pt>
                <c:pt idx="19">
                  <c:v>1</c:v>
                </c:pt>
                <c:pt idx="20">
                  <c:v>0</c:v>
                </c:pt>
                <c:pt idx="21">
                  <c:v>0</c:v>
                </c:pt>
                <c:pt idx="22">
                  <c:v>0</c:v>
                </c:pt>
                <c:pt idx="23">
                  <c:v>0</c:v>
                </c:pt>
                <c:pt idx="24">
                  <c:v>0</c:v>
                </c:pt>
                <c:pt idx="25">
                  <c:v>0</c:v>
                </c:pt>
                <c:pt idx="26">
                  <c:v>0</c:v>
                </c:pt>
                <c:pt idx="27">
                  <c:v>0</c:v>
                </c:pt>
              </c:numCache>
            </c:numRef>
          </c:val>
        </c:ser>
        <c:ser>
          <c:idx val="1"/>
          <c:order val="1"/>
          <c:tx>
            <c:strRef>
              <c:f>Q.FECHADAS!$B$79</c:f>
              <c:strCache>
                <c:ptCount val="1"/>
                <c:pt idx="0">
                  <c:v>nível2</c:v>
                </c:pt>
              </c:strCache>
            </c:strRef>
          </c:tx>
          <c:cat>
            <c:strRef>
              <c:f>Q.FECHADAS!$C$77:$AD$77</c:f>
              <c:strCache>
                <c:ptCount val="28"/>
                <c:pt idx="0">
                  <c:v>NF1</c:v>
                </c:pt>
                <c:pt idx="1">
                  <c:v>NF2</c:v>
                </c:pt>
                <c:pt idx="2">
                  <c:v>NF5</c:v>
                </c:pt>
                <c:pt idx="3">
                  <c:v>NF7</c:v>
                </c:pt>
                <c:pt idx="4">
                  <c:v>NF10</c:v>
                </c:pt>
                <c:pt idx="5">
                  <c:v>NF14</c:v>
                </c:pt>
                <c:pt idx="6">
                  <c:v>NF15</c:v>
                </c:pt>
                <c:pt idx="7">
                  <c:v>NF16</c:v>
                </c:pt>
                <c:pt idx="8">
                  <c:v>NF17</c:v>
                </c:pt>
                <c:pt idx="9">
                  <c:v>NF21</c:v>
                </c:pt>
                <c:pt idx="10">
                  <c:v>NF22</c:v>
                </c:pt>
                <c:pt idx="11">
                  <c:v>NF26</c:v>
                </c:pt>
                <c:pt idx="12">
                  <c:v>NF29</c:v>
                </c:pt>
                <c:pt idx="13">
                  <c:v>NF30</c:v>
                </c:pt>
                <c:pt idx="14">
                  <c:v>NF31</c:v>
                </c:pt>
                <c:pt idx="15">
                  <c:v>NF32</c:v>
                </c:pt>
                <c:pt idx="16">
                  <c:v>NF33</c:v>
                </c:pt>
                <c:pt idx="17">
                  <c:v>NF34</c:v>
                </c:pt>
                <c:pt idx="18">
                  <c:v>NF35</c:v>
                </c:pt>
                <c:pt idx="19">
                  <c:v>NF36</c:v>
                </c:pt>
                <c:pt idx="20">
                  <c:v>NF37</c:v>
                </c:pt>
                <c:pt idx="21">
                  <c:v>NF38</c:v>
                </c:pt>
                <c:pt idx="22">
                  <c:v>NF39</c:v>
                </c:pt>
                <c:pt idx="23">
                  <c:v>NF40</c:v>
                </c:pt>
                <c:pt idx="24">
                  <c:v>NF43</c:v>
                </c:pt>
                <c:pt idx="25">
                  <c:v>NF48</c:v>
                </c:pt>
                <c:pt idx="26">
                  <c:v>NF52</c:v>
                </c:pt>
                <c:pt idx="27">
                  <c:v>NF53</c:v>
                </c:pt>
              </c:strCache>
            </c:strRef>
          </c:cat>
          <c:val>
            <c:numRef>
              <c:f>Q.FECHADAS!$C$79:$AD$79</c:f>
              <c:numCache>
                <c:formatCode>General</c:formatCode>
                <c:ptCount val="28"/>
                <c:pt idx="0">
                  <c:v>0</c:v>
                </c:pt>
                <c:pt idx="1">
                  <c:v>0</c:v>
                </c:pt>
                <c:pt idx="2">
                  <c:v>0</c:v>
                </c:pt>
                <c:pt idx="3">
                  <c:v>0</c:v>
                </c:pt>
                <c:pt idx="4">
                  <c:v>0</c:v>
                </c:pt>
                <c:pt idx="5">
                  <c:v>0</c:v>
                </c:pt>
                <c:pt idx="6">
                  <c:v>0</c:v>
                </c:pt>
                <c:pt idx="7">
                  <c:v>1</c:v>
                </c:pt>
                <c:pt idx="8">
                  <c:v>1</c:v>
                </c:pt>
                <c:pt idx="9">
                  <c:v>0</c:v>
                </c:pt>
                <c:pt idx="10">
                  <c:v>0</c:v>
                </c:pt>
                <c:pt idx="11">
                  <c:v>0</c:v>
                </c:pt>
                <c:pt idx="12">
                  <c:v>1</c:v>
                </c:pt>
                <c:pt idx="13">
                  <c:v>0</c:v>
                </c:pt>
                <c:pt idx="14">
                  <c:v>1</c:v>
                </c:pt>
                <c:pt idx="15">
                  <c:v>1</c:v>
                </c:pt>
                <c:pt idx="16">
                  <c:v>3</c:v>
                </c:pt>
                <c:pt idx="17">
                  <c:v>0</c:v>
                </c:pt>
                <c:pt idx="18">
                  <c:v>0</c:v>
                </c:pt>
                <c:pt idx="19">
                  <c:v>5</c:v>
                </c:pt>
                <c:pt idx="20">
                  <c:v>0</c:v>
                </c:pt>
                <c:pt idx="21">
                  <c:v>0</c:v>
                </c:pt>
                <c:pt idx="22">
                  <c:v>2</c:v>
                </c:pt>
                <c:pt idx="23">
                  <c:v>2</c:v>
                </c:pt>
                <c:pt idx="24">
                  <c:v>0</c:v>
                </c:pt>
                <c:pt idx="25">
                  <c:v>0</c:v>
                </c:pt>
                <c:pt idx="26">
                  <c:v>0</c:v>
                </c:pt>
                <c:pt idx="27">
                  <c:v>1</c:v>
                </c:pt>
              </c:numCache>
            </c:numRef>
          </c:val>
        </c:ser>
        <c:ser>
          <c:idx val="2"/>
          <c:order val="2"/>
          <c:tx>
            <c:strRef>
              <c:f>Q.FECHADAS!$B$80</c:f>
              <c:strCache>
                <c:ptCount val="1"/>
                <c:pt idx="0">
                  <c:v>nível3</c:v>
                </c:pt>
              </c:strCache>
            </c:strRef>
          </c:tx>
          <c:cat>
            <c:strRef>
              <c:f>Q.FECHADAS!$C$77:$AD$77</c:f>
              <c:strCache>
                <c:ptCount val="28"/>
                <c:pt idx="0">
                  <c:v>NF1</c:v>
                </c:pt>
                <c:pt idx="1">
                  <c:v>NF2</c:v>
                </c:pt>
                <c:pt idx="2">
                  <c:v>NF5</c:v>
                </c:pt>
                <c:pt idx="3">
                  <c:v>NF7</c:v>
                </c:pt>
                <c:pt idx="4">
                  <c:v>NF10</c:v>
                </c:pt>
                <c:pt idx="5">
                  <c:v>NF14</c:v>
                </c:pt>
                <c:pt idx="6">
                  <c:v>NF15</c:v>
                </c:pt>
                <c:pt idx="7">
                  <c:v>NF16</c:v>
                </c:pt>
                <c:pt idx="8">
                  <c:v>NF17</c:v>
                </c:pt>
                <c:pt idx="9">
                  <c:v>NF21</c:v>
                </c:pt>
                <c:pt idx="10">
                  <c:v>NF22</c:v>
                </c:pt>
                <c:pt idx="11">
                  <c:v>NF26</c:v>
                </c:pt>
                <c:pt idx="12">
                  <c:v>NF29</c:v>
                </c:pt>
                <c:pt idx="13">
                  <c:v>NF30</c:v>
                </c:pt>
                <c:pt idx="14">
                  <c:v>NF31</c:v>
                </c:pt>
                <c:pt idx="15">
                  <c:v>NF32</c:v>
                </c:pt>
                <c:pt idx="16">
                  <c:v>NF33</c:v>
                </c:pt>
                <c:pt idx="17">
                  <c:v>NF34</c:v>
                </c:pt>
                <c:pt idx="18">
                  <c:v>NF35</c:v>
                </c:pt>
                <c:pt idx="19">
                  <c:v>NF36</c:v>
                </c:pt>
                <c:pt idx="20">
                  <c:v>NF37</c:v>
                </c:pt>
                <c:pt idx="21">
                  <c:v>NF38</c:v>
                </c:pt>
                <c:pt idx="22">
                  <c:v>NF39</c:v>
                </c:pt>
                <c:pt idx="23">
                  <c:v>NF40</c:v>
                </c:pt>
                <c:pt idx="24">
                  <c:v>NF43</c:v>
                </c:pt>
                <c:pt idx="25">
                  <c:v>NF48</c:v>
                </c:pt>
                <c:pt idx="26">
                  <c:v>NF52</c:v>
                </c:pt>
                <c:pt idx="27">
                  <c:v>NF53</c:v>
                </c:pt>
              </c:strCache>
            </c:strRef>
          </c:cat>
          <c:val>
            <c:numRef>
              <c:f>Q.FECHADAS!$C$80:$AD$80</c:f>
              <c:numCache>
                <c:formatCode>General</c:formatCode>
                <c:ptCount val="28"/>
                <c:pt idx="0">
                  <c:v>3</c:v>
                </c:pt>
                <c:pt idx="1">
                  <c:v>2</c:v>
                </c:pt>
                <c:pt idx="2">
                  <c:v>1</c:v>
                </c:pt>
                <c:pt idx="3">
                  <c:v>3</c:v>
                </c:pt>
                <c:pt idx="4">
                  <c:v>1</c:v>
                </c:pt>
                <c:pt idx="5">
                  <c:v>0</c:v>
                </c:pt>
                <c:pt idx="6">
                  <c:v>3</c:v>
                </c:pt>
                <c:pt idx="7">
                  <c:v>4</c:v>
                </c:pt>
                <c:pt idx="8">
                  <c:v>2</c:v>
                </c:pt>
                <c:pt idx="9">
                  <c:v>0</c:v>
                </c:pt>
                <c:pt idx="10">
                  <c:v>4</c:v>
                </c:pt>
                <c:pt idx="11">
                  <c:v>7</c:v>
                </c:pt>
                <c:pt idx="12">
                  <c:v>7</c:v>
                </c:pt>
                <c:pt idx="13">
                  <c:v>0</c:v>
                </c:pt>
                <c:pt idx="14">
                  <c:v>4</c:v>
                </c:pt>
                <c:pt idx="15">
                  <c:v>1</c:v>
                </c:pt>
                <c:pt idx="16">
                  <c:v>4</c:v>
                </c:pt>
                <c:pt idx="17">
                  <c:v>1</c:v>
                </c:pt>
                <c:pt idx="18">
                  <c:v>0</c:v>
                </c:pt>
                <c:pt idx="19">
                  <c:v>12</c:v>
                </c:pt>
                <c:pt idx="20">
                  <c:v>0</c:v>
                </c:pt>
                <c:pt idx="21">
                  <c:v>0</c:v>
                </c:pt>
                <c:pt idx="22">
                  <c:v>0</c:v>
                </c:pt>
                <c:pt idx="23">
                  <c:v>8</c:v>
                </c:pt>
                <c:pt idx="24">
                  <c:v>1</c:v>
                </c:pt>
                <c:pt idx="25">
                  <c:v>1</c:v>
                </c:pt>
                <c:pt idx="26">
                  <c:v>2</c:v>
                </c:pt>
                <c:pt idx="27">
                  <c:v>6</c:v>
                </c:pt>
              </c:numCache>
            </c:numRef>
          </c:val>
        </c:ser>
        <c:ser>
          <c:idx val="3"/>
          <c:order val="3"/>
          <c:tx>
            <c:strRef>
              <c:f>Q.FECHADAS!$B$81</c:f>
              <c:strCache>
                <c:ptCount val="1"/>
                <c:pt idx="0">
                  <c:v>nível4</c:v>
                </c:pt>
              </c:strCache>
            </c:strRef>
          </c:tx>
          <c:cat>
            <c:strRef>
              <c:f>Q.FECHADAS!$C$77:$AD$77</c:f>
              <c:strCache>
                <c:ptCount val="28"/>
                <c:pt idx="0">
                  <c:v>NF1</c:v>
                </c:pt>
                <c:pt idx="1">
                  <c:v>NF2</c:v>
                </c:pt>
                <c:pt idx="2">
                  <c:v>NF5</c:v>
                </c:pt>
                <c:pt idx="3">
                  <c:v>NF7</c:v>
                </c:pt>
                <c:pt idx="4">
                  <c:v>NF10</c:v>
                </c:pt>
                <c:pt idx="5">
                  <c:v>NF14</c:v>
                </c:pt>
                <c:pt idx="6">
                  <c:v>NF15</c:v>
                </c:pt>
                <c:pt idx="7">
                  <c:v>NF16</c:v>
                </c:pt>
                <c:pt idx="8">
                  <c:v>NF17</c:v>
                </c:pt>
                <c:pt idx="9">
                  <c:v>NF21</c:v>
                </c:pt>
                <c:pt idx="10">
                  <c:v>NF22</c:v>
                </c:pt>
                <c:pt idx="11">
                  <c:v>NF26</c:v>
                </c:pt>
                <c:pt idx="12">
                  <c:v>NF29</c:v>
                </c:pt>
                <c:pt idx="13">
                  <c:v>NF30</c:v>
                </c:pt>
                <c:pt idx="14">
                  <c:v>NF31</c:v>
                </c:pt>
                <c:pt idx="15">
                  <c:v>NF32</c:v>
                </c:pt>
                <c:pt idx="16">
                  <c:v>NF33</c:v>
                </c:pt>
                <c:pt idx="17">
                  <c:v>NF34</c:v>
                </c:pt>
                <c:pt idx="18">
                  <c:v>NF35</c:v>
                </c:pt>
                <c:pt idx="19">
                  <c:v>NF36</c:v>
                </c:pt>
                <c:pt idx="20">
                  <c:v>NF37</c:v>
                </c:pt>
                <c:pt idx="21">
                  <c:v>NF38</c:v>
                </c:pt>
                <c:pt idx="22">
                  <c:v>NF39</c:v>
                </c:pt>
                <c:pt idx="23">
                  <c:v>NF40</c:v>
                </c:pt>
                <c:pt idx="24">
                  <c:v>NF43</c:v>
                </c:pt>
                <c:pt idx="25">
                  <c:v>NF48</c:v>
                </c:pt>
                <c:pt idx="26">
                  <c:v>NF52</c:v>
                </c:pt>
                <c:pt idx="27">
                  <c:v>NF53</c:v>
                </c:pt>
              </c:strCache>
            </c:strRef>
          </c:cat>
          <c:val>
            <c:numRef>
              <c:f>Q.FECHADAS!$C$81:$AD$81</c:f>
              <c:numCache>
                <c:formatCode>General</c:formatCode>
                <c:ptCount val="28"/>
                <c:pt idx="0">
                  <c:v>13</c:v>
                </c:pt>
                <c:pt idx="1">
                  <c:v>8</c:v>
                </c:pt>
                <c:pt idx="2">
                  <c:v>6</c:v>
                </c:pt>
                <c:pt idx="3">
                  <c:v>7</c:v>
                </c:pt>
                <c:pt idx="4">
                  <c:v>13</c:v>
                </c:pt>
                <c:pt idx="5">
                  <c:v>12</c:v>
                </c:pt>
                <c:pt idx="6">
                  <c:v>8</c:v>
                </c:pt>
                <c:pt idx="7">
                  <c:v>7</c:v>
                </c:pt>
                <c:pt idx="8">
                  <c:v>3</c:v>
                </c:pt>
                <c:pt idx="9">
                  <c:v>2</c:v>
                </c:pt>
                <c:pt idx="10">
                  <c:v>7</c:v>
                </c:pt>
                <c:pt idx="11">
                  <c:v>10</c:v>
                </c:pt>
                <c:pt idx="12">
                  <c:v>7</c:v>
                </c:pt>
                <c:pt idx="13">
                  <c:v>7</c:v>
                </c:pt>
                <c:pt idx="14">
                  <c:v>6</c:v>
                </c:pt>
                <c:pt idx="15">
                  <c:v>1</c:v>
                </c:pt>
                <c:pt idx="16">
                  <c:v>9</c:v>
                </c:pt>
                <c:pt idx="17">
                  <c:v>3</c:v>
                </c:pt>
                <c:pt idx="18">
                  <c:v>0</c:v>
                </c:pt>
                <c:pt idx="19">
                  <c:v>32</c:v>
                </c:pt>
                <c:pt idx="20">
                  <c:v>9</c:v>
                </c:pt>
                <c:pt idx="21">
                  <c:v>4</c:v>
                </c:pt>
                <c:pt idx="22">
                  <c:v>5</c:v>
                </c:pt>
                <c:pt idx="23">
                  <c:v>2</c:v>
                </c:pt>
                <c:pt idx="24">
                  <c:v>13</c:v>
                </c:pt>
                <c:pt idx="25">
                  <c:v>10</c:v>
                </c:pt>
                <c:pt idx="26">
                  <c:v>7</c:v>
                </c:pt>
                <c:pt idx="27">
                  <c:v>7</c:v>
                </c:pt>
              </c:numCache>
            </c:numRef>
          </c:val>
        </c:ser>
        <c:ser>
          <c:idx val="4"/>
          <c:order val="4"/>
          <c:tx>
            <c:strRef>
              <c:f>Q.FECHADAS!$B$82</c:f>
              <c:strCache>
                <c:ptCount val="1"/>
                <c:pt idx="0">
                  <c:v>nível5 </c:v>
                </c:pt>
              </c:strCache>
            </c:strRef>
          </c:tx>
          <c:cat>
            <c:strRef>
              <c:f>Q.FECHADAS!$C$77:$AD$77</c:f>
              <c:strCache>
                <c:ptCount val="28"/>
                <c:pt idx="0">
                  <c:v>NF1</c:v>
                </c:pt>
                <c:pt idx="1">
                  <c:v>NF2</c:v>
                </c:pt>
                <c:pt idx="2">
                  <c:v>NF5</c:v>
                </c:pt>
                <c:pt idx="3">
                  <c:v>NF7</c:v>
                </c:pt>
                <c:pt idx="4">
                  <c:v>NF10</c:v>
                </c:pt>
                <c:pt idx="5">
                  <c:v>NF14</c:v>
                </c:pt>
                <c:pt idx="6">
                  <c:v>NF15</c:v>
                </c:pt>
                <c:pt idx="7">
                  <c:v>NF16</c:v>
                </c:pt>
                <c:pt idx="8">
                  <c:v>NF17</c:v>
                </c:pt>
                <c:pt idx="9">
                  <c:v>NF21</c:v>
                </c:pt>
                <c:pt idx="10">
                  <c:v>NF22</c:v>
                </c:pt>
                <c:pt idx="11">
                  <c:v>NF26</c:v>
                </c:pt>
                <c:pt idx="12">
                  <c:v>NF29</c:v>
                </c:pt>
                <c:pt idx="13">
                  <c:v>NF30</c:v>
                </c:pt>
                <c:pt idx="14">
                  <c:v>NF31</c:v>
                </c:pt>
                <c:pt idx="15">
                  <c:v>NF32</c:v>
                </c:pt>
                <c:pt idx="16">
                  <c:v>NF33</c:v>
                </c:pt>
                <c:pt idx="17">
                  <c:v>NF34</c:v>
                </c:pt>
                <c:pt idx="18">
                  <c:v>NF35</c:v>
                </c:pt>
                <c:pt idx="19">
                  <c:v>NF36</c:v>
                </c:pt>
                <c:pt idx="20">
                  <c:v>NF37</c:v>
                </c:pt>
                <c:pt idx="21">
                  <c:v>NF38</c:v>
                </c:pt>
                <c:pt idx="22">
                  <c:v>NF39</c:v>
                </c:pt>
                <c:pt idx="23">
                  <c:v>NF40</c:v>
                </c:pt>
                <c:pt idx="24">
                  <c:v>NF43</c:v>
                </c:pt>
                <c:pt idx="25">
                  <c:v>NF48</c:v>
                </c:pt>
                <c:pt idx="26">
                  <c:v>NF52</c:v>
                </c:pt>
                <c:pt idx="27">
                  <c:v>NF53</c:v>
                </c:pt>
              </c:strCache>
            </c:strRef>
          </c:cat>
          <c:val>
            <c:numRef>
              <c:f>Q.FECHADAS!$C$82:$AD$82</c:f>
              <c:numCache>
                <c:formatCode>General</c:formatCode>
                <c:ptCount val="28"/>
                <c:pt idx="0">
                  <c:v>10</c:v>
                </c:pt>
                <c:pt idx="1">
                  <c:v>5</c:v>
                </c:pt>
                <c:pt idx="2">
                  <c:v>7</c:v>
                </c:pt>
                <c:pt idx="3">
                  <c:v>11</c:v>
                </c:pt>
                <c:pt idx="4">
                  <c:v>6</c:v>
                </c:pt>
                <c:pt idx="5">
                  <c:v>14</c:v>
                </c:pt>
                <c:pt idx="6">
                  <c:v>4</c:v>
                </c:pt>
                <c:pt idx="7">
                  <c:v>1</c:v>
                </c:pt>
                <c:pt idx="8">
                  <c:v>10</c:v>
                </c:pt>
                <c:pt idx="9">
                  <c:v>6</c:v>
                </c:pt>
                <c:pt idx="10">
                  <c:v>8</c:v>
                </c:pt>
                <c:pt idx="11">
                  <c:v>5</c:v>
                </c:pt>
                <c:pt idx="12">
                  <c:v>3</c:v>
                </c:pt>
                <c:pt idx="13">
                  <c:v>12</c:v>
                </c:pt>
                <c:pt idx="14">
                  <c:v>3</c:v>
                </c:pt>
                <c:pt idx="15">
                  <c:v>2</c:v>
                </c:pt>
                <c:pt idx="16">
                  <c:v>2</c:v>
                </c:pt>
                <c:pt idx="17">
                  <c:v>3</c:v>
                </c:pt>
                <c:pt idx="18">
                  <c:v>12</c:v>
                </c:pt>
                <c:pt idx="19">
                  <c:v>8</c:v>
                </c:pt>
                <c:pt idx="20">
                  <c:v>13</c:v>
                </c:pt>
                <c:pt idx="21">
                  <c:v>17</c:v>
                </c:pt>
                <c:pt idx="22">
                  <c:v>8</c:v>
                </c:pt>
                <c:pt idx="23">
                  <c:v>3</c:v>
                </c:pt>
                <c:pt idx="24">
                  <c:v>7</c:v>
                </c:pt>
                <c:pt idx="25">
                  <c:v>7</c:v>
                </c:pt>
                <c:pt idx="26">
                  <c:v>2</c:v>
                </c:pt>
                <c:pt idx="27">
                  <c:v>2</c:v>
                </c:pt>
              </c:numCache>
            </c:numRef>
          </c:val>
        </c:ser>
        <c:gapWidth val="55"/>
        <c:gapDepth val="55"/>
        <c:shape val="box"/>
        <c:axId val="61760640"/>
        <c:axId val="61762176"/>
        <c:axId val="0"/>
      </c:bar3DChart>
      <c:catAx>
        <c:axId val="61760640"/>
        <c:scaling>
          <c:orientation val="minMax"/>
        </c:scaling>
        <c:axPos val="b"/>
        <c:majorTickMark val="none"/>
        <c:tickLblPos val="nextTo"/>
        <c:crossAx val="61762176"/>
        <c:crosses val="autoZero"/>
        <c:auto val="1"/>
        <c:lblAlgn val="ctr"/>
        <c:lblOffset val="100"/>
      </c:catAx>
      <c:valAx>
        <c:axId val="61762176"/>
        <c:scaling>
          <c:orientation val="minMax"/>
        </c:scaling>
        <c:axPos val="l"/>
        <c:majorGridlines/>
        <c:numFmt formatCode="0%" sourceLinked="1"/>
        <c:majorTickMark val="none"/>
        <c:tickLblPos val="nextTo"/>
        <c:crossAx val="61760640"/>
        <c:crosses val="autoZero"/>
        <c:crossBetween val="between"/>
      </c:valAx>
    </c:plotArea>
    <c:legend>
      <c:legendPos val="r"/>
    </c:legend>
    <c:plotVisOnly val="1"/>
  </c:chart>
  <c:printSettings>
    <c:headerFooter/>
    <c:pageMargins b="0.75000000000000222" l="0.70000000000000062" r="0.70000000000000062" t="0.75000000000000222"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a:pPr>
            <a:r>
              <a:rPr lang="pt-PT"/>
              <a:t> </a:t>
            </a:r>
            <a:r>
              <a:rPr lang="pt-PT" sz="1200">
                <a:latin typeface="Times New Roman" pitchFamily="18" charset="0"/>
                <a:cs typeface="Times New Roman" pitchFamily="18" charset="0"/>
              </a:rPr>
              <a:t>Gráfico 9:  A AÇÃO REVELOU NOVOS METÓDOS/INST.</a:t>
            </a:r>
            <a:r>
              <a:rPr lang="pt-PT" sz="1200" baseline="0">
                <a:latin typeface="Times New Roman" pitchFamily="18" charset="0"/>
                <a:cs typeface="Times New Roman" pitchFamily="18" charset="0"/>
              </a:rPr>
              <a:t> DE TRABALHO QUE PODEM MELHORAR A ATIVIDADE PROFISSIONAL</a:t>
            </a:r>
            <a:endParaRPr lang="pt-PT">
              <a:latin typeface="Times New Roman" pitchFamily="18" charset="0"/>
              <a:cs typeface="Times New Roman" pitchFamily="18" charset="0"/>
            </a:endParaRPr>
          </a:p>
        </c:rich>
      </c:tx>
    </c:title>
    <c:view3D>
      <c:rAngAx val="1"/>
    </c:view3D>
    <c:plotArea>
      <c:layout/>
      <c:bar3DChart>
        <c:barDir val="col"/>
        <c:grouping val="percentStacked"/>
        <c:ser>
          <c:idx val="0"/>
          <c:order val="0"/>
          <c:tx>
            <c:strRef>
              <c:f>Q.FECHADAS!$B$88</c:f>
              <c:strCache>
                <c:ptCount val="1"/>
                <c:pt idx="0">
                  <c:v>nível1</c:v>
                </c:pt>
              </c:strCache>
            </c:strRef>
          </c:tx>
          <c:cat>
            <c:strRef>
              <c:f>Q.FECHADAS!$C$87:$AD$87</c:f>
              <c:strCache>
                <c:ptCount val="28"/>
                <c:pt idx="0">
                  <c:v>NF1</c:v>
                </c:pt>
                <c:pt idx="1">
                  <c:v>NF2</c:v>
                </c:pt>
                <c:pt idx="2">
                  <c:v>NF5</c:v>
                </c:pt>
                <c:pt idx="3">
                  <c:v>NF7</c:v>
                </c:pt>
                <c:pt idx="4">
                  <c:v>NF10</c:v>
                </c:pt>
                <c:pt idx="5">
                  <c:v>NF14</c:v>
                </c:pt>
                <c:pt idx="6">
                  <c:v>NF15</c:v>
                </c:pt>
                <c:pt idx="7">
                  <c:v>NF16</c:v>
                </c:pt>
                <c:pt idx="8">
                  <c:v>NF17</c:v>
                </c:pt>
                <c:pt idx="9">
                  <c:v>NF21</c:v>
                </c:pt>
                <c:pt idx="10">
                  <c:v>NF22</c:v>
                </c:pt>
                <c:pt idx="11">
                  <c:v>NF26</c:v>
                </c:pt>
                <c:pt idx="12">
                  <c:v>NF29</c:v>
                </c:pt>
                <c:pt idx="13">
                  <c:v>NF30</c:v>
                </c:pt>
                <c:pt idx="14">
                  <c:v>NF31</c:v>
                </c:pt>
                <c:pt idx="15">
                  <c:v>NF32</c:v>
                </c:pt>
                <c:pt idx="16">
                  <c:v>NF33</c:v>
                </c:pt>
                <c:pt idx="17">
                  <c:v>NF34</c:v>
                </c:pt>
                <c:pt idx="18">
                  <c:v>NF35</c:v>
                </c:pt>
                <c:pt idx="19">
                  <c:v>NF36</c:v>
                </c:pt>
                <c:pt idx="20">
                  <c:v>NF37</c:v>
                </c:pt>
                <c:pt idx="21">
                  <c:v>NF38</c:v>
                </c:pt>
                <c:pt idx="22">
                  <c:v>NF39</c:v>
                </c:pt>
                <c:pt idx="23">
                  <c:v>NF40</c:v>
                </c:pt>
                <c:pt idx="24">
                  <c:v>NF43</c:v>
                </c:pt>
                <c:pt idx="25">
                  <c:v>NF48</c:v>
                </c:pt>
                <c:pt idx="26">
                  <c:v>NF52</c:v>
                </c:pt>
                <c:pt idx="27">
                  <c:v>NF53</c:v>
                </c:pt>
              </c:strCache>
            </c:strRef>
          </c:cat>
          <c:val>
            <c:numRef>
              <c:f>Q.FECHADAS!$C$88:$AD$88</c:f>
              <c:numCache>
                <c:formatCode>General</c:formatCode>
                <c:ptCount val="28"/>
                <c:pt idx="0">
                  <c:v>0</c:v>
                </c:pt>
                <c:pt idx="1">
                  <c:v>0</c:v>
                </c:pt>
                <c:pt idx="2">
                  <c:v>0</c:v>
                </c:pt>
                <c:pt idx="3">
                  <c:v>0</c:v>
                </c:pt>
                <c:pt idx="4">
                  <c:v>0</c:v>
                </c:pt>
                <c:pt idx="5">
                  <c:v>0</c:v>
                </c:pt>
                <c:pt idx="6">
                  <c:v>0</c:v>
                </c:pt>
                <c:pt idx="7">
                  <c:v>1</c:v>
                </c:pt>
                <c:pt idx="8">
                  <c:v>0</c:v>
                </c:pt>
                <c:pt idx="9">
                  <c:v>0</c:v>
                </c:pt>
                <c:pt idx="10">
                  <c:v>0</c:v>
                </c:pt>
                <c:pt idx="11">
                  <c:v>0</c:v>
                </c:pt>
                <c:pt idx="12">
                  <c:v>0</c:v>
                </c:pt>
                <c:pt idx="13">
                  <c:v>0</c:v>
                </c:pt>
                <c:pt idx="14">
                  <c:v>0</c:v>
                </c:pt>
                <c:pt idx="15">
                  <c:v>0</c:v>
                </c:pt>
                <c:pt idx="16">
                  <c:v>1</c:v>
                </c:pt>
                <c:pt idx="17">
                  <c:v>0</c:v>
                </c:pt>
                <c:pt idx="18">
                  <c:v>0</c:v>
                </c:pt>
                <c:pt idx="19">
                  <c:v>0</c:v>
                </c:pt>
                <c:pt idx="20">
                  <c:v>0</c:v>
                </c:pt>
                <c:pt idx="21">
                  <c:v>0</c:v>
                </c:pt>
                <c:pt idx="22">
                  <c:v>0</c:v>
                </c:pt>
                <c:pt idx="23">
                  <c:v>0</c:v>
                </c:pt>
                <c:pt idx="24">
                  <c:v>0</c:v>
                </c:pt>
                <c:pt idx="25">
                  <c:v>0</c:v>
                </c:pt>
                <c:pt idx="26">
                  <c:v>0</c:v>
                </c:pt>
                <c:pt idx="27">
                  <c:v>0</c:v>
                </c:pt>
              </c:numCache>
            </c:numRef>
          </c:val>
        </c:ser>
        <c:ser>
          <c:idx val="1"/>
          <c:order val="1"/>
          <c:tx>
            <c:strRef>
              <c:f>Q.FECHADAS!$B$89</c:f>
              <c:strCache>
                <c:ptCount val="1"/>
                <c:pt idx="0">
                  <c:v>nível2</c:v>
                </c:pt>
              </c:strCache>
            </c:strRef>
          </c:tx>
          <c:cat>
            <c:strRef>
              <c:f>Q.FECHADAS!$C$87:$AD$87</c:f>
              <c:strCache>
                <c:ptCount val="28"/>
                <c:pt idx="0">
                  <c:v>NF1</c:v>
                </c:pt>
                <c:pt idx="1">
                  <c:v>NF2</c:v>
                </c:pt>
                <c:pt idx="2">
                  <c:v>NF5</c:v>
                </c:pt>
                <c:pt idx="3">
                  <c:v>NF7</c:v>
                </c:pt>
                <c:pt idx="4">
                  <c:v>NF10</c:v>
                </c:pt>
                <c:pt idx="5">
                  <c:v>NF14</c:v>
                </c:pt>
                <c:pt idx="6">
                  <c:v>NF15</c:v>
                </c:pt>
                <c:pt idx="7">
                  <c:v>NF16</c:v>
                </c:pt>
                <c:pt idx="8">
                  <c:v>NF17</c:v>
                </c:pt>
                <c:pt idx="9">
                  <c:v>NF21</c:v>
                </c:pt>
                <c:pt idx="10">
                  <c:v>NF22</c:v>
                </c:pt>
                <c:pt idx="11">
                  <c:v>NF26</c:v>
                </c:pt>
                <c:pt idx="12">
                  <c:v>NF29</c:v>
                </c:pt>
                <c:pt idx="13">
                  <c:v>NF30</c:v>
                </c:pt>
                <c:pt idx="14">
                  <c:v>NF31</c:v>
                </c:pt>
                <c:pt idx="15">
                  <c:v>NF32</c:v>
                </c:pt>
                <c:pt idx="16">
                  <c:v>NF33</c:v>
                </c:pt>
                <c:pt idx="17">
                  <c:v>NF34</c:v>
                </c:pt>
                <c:pt idx="18">
                  <c:v>NF35</c:v>
                </c:pt>
                <c:pt idx="19">
                  <c:v>NF36</c:v>
                </c:pt>
                <c:pt idx="20">
                  <c:v>NF37</c:v>
                </c:pt>
                <c:pt idx="21">
                  <c:v>NF38</c:v>
                </c:pt>
                <c:pt idx="22">
                  <c:v>NF39</c:v>
                </c:pt>
                <c:pt idx="23">
                  <c:v>NF40</c:v>
                </c:pt>
                <c:pt idx="24">
                  <c:v>NF43</c:v>
                </c:pt>
                <c:pt idx="25">
                  <c:v>NF48</c:v>
                </c:pt>
                <c:pt idx="26">
                  <c:v>NF52</c:v>
                </c:pt>
                <c:pt idx="27">
                  <c:v>NF53</c:v>
                </c:pt>
              </c:strCache>
            </c:strRef>
          </c:cat>
          <c:val>
            <c:numRef>
              <c:f>Q.FECHADAS!$C$89:$AD$89</c:f>
              <c:numCache>
                <c:formatCode>General</c:formatCode>
                <c:ptCount val="28"/>
                <c:pt idx="0">
                  <c:v>0</c:v>
                </c:pt>
                <c:pt idx="1">
                  <c:v>0</c:v>
                </c:pt>
                <c:pt idx="2">
                  <c:v>1</c:v>
                </c:pt>
                <c:pt idx="3">
                  <c:v>0</c:v>
                </c:pt>
                <c:pt idx="4">
                  <c:v>0</c:v>
                </c:pt>
                <c:pt idx="5">
                  <c:v>1</c:v>
                </c:pt>
                <c:pt idx="6">
                  <c:v>0</c:v>
                </c:pt>
                <c:pt idx="7">
                  <c:v>1</c:v>
                </c:pt>
                <c:pt idx="8">
                  <c:v>1</c:v>
                </c:pt>
                <c:pt idx="9">
                  <c:v>0</c:v>
                </c:pt>
                <c:pt idx="10">
                  <c:v>0</c:v>
                </c:pt>
                <c:pt idx="11">
                  <c:v>0</c:v>
                </c:pt>
                <c:pt idx="12">
                  <c:v>0</c:v>
                </c:pt>
                <c:pt idx="13">
                  <c:v>0</c:v>
                </c:pt>
                <c:pt idx="14">
                  <c:v>1</c:v>
                </c:pt>
                <c:pt idx="15">
                  <c:v>1</c:v>
                </c:pt>
                <c:pt idx="16">
                  <c:v>4</c:v>
                </c:pt>
                <c:pt idx="17">
                  <c:v>0</c:v>
                </c:pt>
                <c:pt idx="18">
                  <c:v>0</c:v>
                </c:pt>
                <c:pt idx="19">
                  <c:v>6</c:v>
                </c:pt>
                <c:pt idx="20">
                  <c:v>0</c:v>
                </c:pt>
                <c:pt idx="21">
                  <c:v>0</c:v>
                </c:pt>
                <c:pt idx="22">
                  <c:v>1</c:v>
                </c:pt>
                <c:pt idx="23">
                  <c:v>0</c:v>
                </c:pt>
                <c:pt idx="24">
                  <c:v>0</c:v>
                </c:pt>
                <c:pt idx="25">
                  <c:v>0</c:v>
                </c:pt>
                <c:pt idx="26">
                  <c:v>1</c:v>
                </c:pt>
                <c:pt idx="27">
                  <c:v>0</c:v>
                </c:pt>
              </c:numCache>
            </c:numRef>
          </c:val>
        </c:ser>
        <c:ser>
          <c:idx val="2"/>
          <c:order val="2"/>
          <c:tx>
            <c:strRef>
              <c:f>Q.FECHADAS!$B$90</c:f>
              <c:strCache>
                <c:ptCount val="1"/>
                <c:pt idx="0">
                  <c:v>nível3</c:v>
                </c:pt>
              </c:strCache>
            </c:strRef>
          </c:tx>
          <c:cat>
            <c:strRef>
              <c:f>Q.FECHADAS!$C$87:$AD$87</c:f>
              <c:strCache>
                <c:ptCount val="28"/>
                <c:pt idx="0">
                  <c:v>NF1</c:v>
                </c:pt>
                <c:pt idx="1">
                  <c:v>NF2</c:v>
                </c:pt>
                <c:pt idx="2">
                  <c:v>NF5</c:v>
                </c:pt>
                <c:pt idx="3">
                  <c:v>NF7</c:v>
                </c:pt>
                <c:pt idx="4">
                  <c:v>NF10</c:v>
                </c:pt>
                <c:pt idx="5">
                  <c:v>NF14</c:v>
                </c:pt>
                <c:pt idx="6">
                  <c:v>NF15</c:v>
                </c:pt>
                <c:pt idx="7">
                  <c:v>NF16</c:v>
                </c:pt>
                <c:pt idx="8">
                  <c:v>NF17</c:v>
                </c:pt>
                <c:pt idx="9">
                  <c:v>NF21</c:v>
                </c:pt>
                <c:pt idx="10">
                  <c:v>NF22</c:v>
                </c:pt>
                <c:pt idx="11">
                  <c:v>NF26</c:v>
                </c:pt>
                <c:pt idx="12">
                  <c:v>NF29</c:v>
                </c:pt>
                <c:pt idx="13">
                  <c:v>NF30</c:v>
                </c:pt>
                <c:pt idx="14">
                  <c:v>NF31</c:v>
                </c:pt>
                <c:pt idx="15">
                  <c:v>NF32</c:v>
                </c:pt>
                <c:pt idx="16">
                  <c:v>NF33</c:v>
                </c:pt>
                <c:pt idx="17">
                  <c:v>NF34</c:v>
                </c:pt>
                <c:pt idx="18">
                  <c:v>NF35</c:v>
                </c:pt>
                <c:pt idx="19">
                  <c:v>NF36</c:v>
                </c:pt>
                <c:pt idx="20">
                  <c:v>NF37</c:v>
                </c:pt>
                <c:pt idx="21">
                  <c:v>NF38</c:v>
                </c:pt>
                <c:pt idx="22">
                  <c:v>NF39</c:v>
                </c:pt>
                <c:pt idx="23">
                  <c:v>NF40</c:v>
                </c:pt>
                <c:pt idx="24">
                  <c:v>NF43</c:v>
                </c:pt>
                <c:pt idx="25">
                  <c:v>NF48</c:v>
                </c:pt>
                <c:pt idx="26">
                  <c:v>NF52</c:v>
                </c:pt>
                <c:pt idx="27">
                  <c:v>NF53</c:v>
                </c:pt>
              </c:strCache>
            </c:strRef>
          </c:cat>
          <c:val>
            <c:numRef>
              <c:f>Q.FECHADAS!$C$90:$AD$90</c:f>
              <c:numCache>
                <c:formatCode>General</c:formatCode>
                <c:ptCount val="28"/>
                <c:pt idx="0">
                  <c:v>8</c:v>
                </c:pt>
                <c:pt idx="1">
                  <c:v>4</c:v>
                </c:pt>
                <c:pt idx="2">
                  <c:v>1</c:v>
                </c:pt>
                <c:pt idx="3">
                  <c:v>4</c:v>
                </c:pt>
                <c:pt idx="4">
                  <c:v>0</c:v>
                </c:pt>
                <c:pt idx="5">
                  <c:v>1</c:v>
                </c:pt>
                <c:pt idx="6">
                  <c:v>0</c:v>
                </c:pt>
                <c:pt idx="7">
                  <c:v>9</c:v>
                </c:pt>
                <c:pt idx="8">
                  <c:v>2</c:v>
                </c:pt>
                <c:pt idx="9">
                  <c:v>0</c:v>
                </c:pt>
                <c:pt idx="10">
                  <c:v>3</c:v>
                </c:pt>
                <c:pt idx="11">
                  <c:v>4</c:v>
                </c:pt>
                <c:pt idx="12">
                  <c:v>5</c:v>
                </c:pt>
                <c:pt idx="13">
                  <c:v>0</c:v>
                </c:pt>
                <c:pt idx="14">
                  <c:v>0</c:v>
                </c:pt>
                <c:pt idx="15">
                  <c:v>0</c:v>
                </c:pt>
                <c:pt idx="16">
                  <c:v>3</c:v>
                </c:pt>
                <c:pt idx="17">
                  <c:v>0</c:v>
                </c:pt>
                <c:pt idx="18">
                  <c:v>0</c:v>
                </c:pt>
                <c:pt idx="19">
                  <c:v>20</c:v>
                </c:pt>
                <c:pt idx="20">
                  <c:v>1</c:v>
                </c:pt>
                <c:pt idx="21">
                  <c:v>0</c:v>
                </c:pt>
                <c:pt idx="22">
                  <c:v>2</c:v>
                </c:pt>
                <c:pt idx="23">
                  <c:v>4</c:v>
                </c:pt>
                <c:pt idx="24">
                  <c:v>0</c:v>
                </c:pt>
                <c:pt idx="25">
                  <c:v>1</c:v>
                </c:pt>
                <c:pt idx="26">
                  <c:v>2</c:v>
                </c:pt>
                <c:pt idx="27">
                  <c:v>0</c:v>
                </c:pt>
              </c:numCache>
            </c:numRef>
          </c:val>
        </c:ser>
        <c:ser>
          <c:idx val="3"/>
          <c:order val="3"/>
          <c:tx>
            <c:strRef>
              <c:f>Q.FECHADAS!$B$91</c:f>
              <c:strCache>
                <c:ptCount val="1"/>
                <c:pt idx="0">
                  <c:v>nível4</c:v>
                </c:pt>
              </c:strCache>
            </c:strRef>
          </c:tx>
          <c:cat>
            <c:strRef>
              <c:f>Q.FECHADAS!$C$87:$AD$87</c:f>
              <c:strCache>
                <c:ptCount val="28"/>
                <c:pt idx="0">
                  <c:v>NF1</c:v>
                </c:pt>
                <c:pt idx="1">
                  <c:v>NF2</c:v>
                </c:pt>
                <c:pt idx="2">
                  <c:v>NF5</c:v>
                </c:pt>
                <c:pt idx="3">
                  <c:v>NF7</c:v>
                </c:pt>
                <c:pt idx="4">
                  <c:v>NF10</c:v>
                </c:pt>
                <c:pt idx="5">
                  <c:v>NF14</c:v>
                </c:pt>
                <c:pt idx="6">
                  <c:v>NF15</c:v>
                </c:pt>
                <c:pt idx="7">
                  <c:v>NF16</c:v>
                </c:pt>
                <c:pt idx="8">
                  <c:v>NF17</c:v>
                </c:pt>
                <c:pt idx="9">
                  <c:v>NF21</c:v>
                </c:pt>
                <c:pt idx="10">
                  <c:v>NF22</c:v>
                </c:pt>
                <c:pt idx="11">
                  <c:v>NF26</c:v>
                </c:pt>
                <c:pt idx="12">
                  <c:v>NF29</c:v>
                </c:pt>
                <c:pt idx="13">
                  <c:v>NF30</c:v>
                </c:pt>
                <c:pt idx="14">
                  <c:v>NF31</c:v>
                </c:pt>
                <c:pt idx="15">
                  <c:v>NF32</c:v>
                </c:pt>
                <c:pt idx="16">
                  <c:v>NF33</c:v>
                </c:pt>
                <c:pt idx="17">
                  <c:v>NF34</c:v>
                </c:pt>
                <c:pt idx="18">
                  <c:v>NF35</c:v>
                </c:pt>
                <c:pt idx="19">
                  <c:v>NF36</c:v>
                </c:pt>
                <c:pt idx="20">
                  <c:v>NF37</c:v>
                </c:pt>
                <c:pt idx="21">
                  <c:v>NF38</c:v>
                </c:pt>
                <c:pt idx="22">
                  <c:v>NF39</c:v>
                </c:pt>
                <c:pt idx="23">
                  <c:v>NF40</c:v>
                </c:pt>
                <c:pt idx="24">
                  <c:v>NF43</c:v>
                </c:pt>
                <c:pt idx="25">
                  <c:v>NF48</c:v>
                </c:pt>
                <c:pt idx="26">
                  <c:v>NF52</c:v>
                </c:pt>
                <c:pt idx="27">
                  <c:v>NF53</c:v>
                </c:pt>
              </c:strCache>
            </c:strRef>
          </c:cat>
          <c:val>
            <c:numRef>
              <c:f>Q.FECHADAS!$C$91:$AD$91</c:f>
              <c:numCache>
                <c:formatCode>General</c:formatCode>
                <c:ptCount val="28"/>
                <c:pt idx="0">
                  <c:v>12</c:v>
                </c:pt>
                <c:pt idx="1">
                  <c:v>6</c:v>
                </c:pt>
                <c:pt idx="2">
                  <c:v>8</c:v>
                </c:pt>
                <c:pt idx="3">
                  <c:v>8</c:v>
                </c:pt>
                <c:pt idx="4">
                  <c:v>8</c:v>
                </c:pt>
                <c:pt idx="5">
                  <c:v>15</c:v>
                </c:pt>
                <c:pt idx="6">
                  <c:v>3</c:v>
                </c:pt>
                <c:pt idx="7">
                  <c:v>3</c:v>
                </c:pt>
                <c:pt idx="8">
                  <c:v>9</c:v>
                </c:pt>
                <c:pt idx="9">
                  <c:v>2</c:v>
                </c:pt>
                <c:pt idx="10">
                  <c:v>11</c:v>
                </c:pt>
                <c:pt idx="11">
                  <c:v>11</c:v>
                </c:pt>
                <c:pt idx="12">
                  <c:v>8</c:v>
                </c:pt>
                <c:pt idx="13">
                  <c:v>9</c:v>
                </c:pt>
                <c:pt idx="14">
                  <c:v>3</c:v>
                </c:pt>
                <c:pt idx="15">
                  <c:v>2</c:v>
                </c:pt>
                <c:pt idx="16">
                  <c:v>10</c:v>
                </c:pt>
                <c:pt idx="17">
                  <c:v>4</c:v>
                </c:pt>
                <c:pt idx="18">
                  <c:v>3</c:v>
                </c:pt>
                <c:pt idx="19">
                  <c:v>26</c:v>
                </c:pt>
                <c:pt idx="20">
                  <c:v>5</c:v>
                </c:pt>
                <c:pt idx="21">
                  <c:v>2</c:v>
                </c:pt>
                <c:pt idx="22">
                  <c:v>3</c:v>
                </c:pt>
                <c:pt idx="23">
                  <c:v>7</c:v>
                </c:pt>
                <c:pt idx="24">
                  <c:v>7</c:v>
                </c:pt>
                <c:pt idx="25">
                  <c:v>9</c:v>
                </c:pt>
                <c:pt idx="26">
                  <c:v>3</c:v>
                </c:pt>
                <c:pt idx="27">
                  <c:v>4</c:v>
                </c:pt>
              </c:numCache>
            </c:numRef>
          </c:val>
        </c:ser>
        <c:ser>
          <c:idx val="4"/>
          <c:order val="4"/>
          <c:tx>
            <c:strRef>
              <c:f>Q.FECHADAS!$B$92</c:f>
              <c:strCache>
                <c:ptCount val="1"/>
                <c:pt idx="0">
                  <c:v>nível5 </c:v>
                </c:pt>
              </c:strCache>
            </c:strRef>
          </c:tx>
          <c:cat>
            <c:strRef>
              <c:f>Q.FECHADAS!$C$87:$AD$87</c:f>
              <c:strCache>
                <c:ptCount val="28"/>
                <c:pt idx="0">
                  <c:v>NF1</c:v>
                </c:pt>
                <c:pt idx="1">
                  <c:v>NF2</c:v>
                </c:pt>
                <c:pt idx="2">
                  <c:v>NF5</c:v>
                </c:pt>
                <c:pt idx="3">
                  <c:v>NF7</c:v>
                </c:pt>
                <c:pt idx="4">
                  <c:v>NF10</c:v>
                </c:pt>
                <c:pt idx="5">
                  <c:v>NF14</c:v>
                </c:pt>
                <c:pt idx="6">
                  <c:v>NF15</c:v>
                </c:pt>
                <c:pt idx="7">
                  <c:v>NF16</c:v>
                </c:pt>
                <c:pt idx="8">
                  <c:v>NF17</c:v>
                </c:pt>
                <c:pt idx="9">
                  <c:v>NF21</c:v>
                </c:pt>
                <c:pt idx="10">
                  <c:v>NF22</c:v>
                </c:pt>
                <c:pt idx="11">
                  <c:v>NF26</c:v>
                </c:pt>
                <c:pt idx="12">
                  <c:v>NF29</c:v>
                </c:pt>
                <c:pt idx="13">
                  <c:v>NF30</c:v>
                </c:pt>
                <c:pt idx="14">
                  <c:v>NF31</c:v>
                </c:pt>
                <c:pt idx="15">
                  <c:v>NF32</c:v>
                </c:pt>
                <c:pt idx="16">
                  <c:v>NF33</c:v>
                </c:pt>
                <c:pt idx="17">
                  <c:v>NF34</c:v>
                </c:pt>
                <c:pt idx="18">
                  <c:v>NF35</c:v>
                </c:pt>
                <c:pt idx="19">
                  <c:v>NF36</c:v>
                </c:pt>
                <c:pt idx="20">
                  <c:v>NF37</c:v>
                </c:pt>
                <c:pt idx="21">
                  <c:v>NF38</c:v>
                </c:pt>
                <c:pt idx="22">
                  <c:v>NF39</c:v>
                </c:pt>
                <c:pt idx="23">
                  <c:v>NF40</c:v>
                </c:pt>
                <c:pt idx="24">
                  <c:v>NF43</c:v>
                </c:pt>
                <c:pt idx="25">
                  <c:v>NF48</c:v>
                </c:pt>
                <c:pt idx="26">
                  <c:v>NF52</c:v>
                </c:pt>
                <c:pt idx="27">
                  <c:v>NF53</c:v>
                </c:pt>
              </c:strCache>
            </c:strRef>
          </c:cat>
          <c:val>
            <c:numRef>
              <c:f>Q.FECHADAS!$C$92:$AD$92</c:f>
              <c:numCache>
                <c:formatCode>General</c:formatCode>
                <c:ptCount val="28"/>
                <c:pt idx="0">
                  <c:v>6</c:v>
                </c:pt>
                <c:pt idx="1">
                  <c:v>5</c:v>
                </c:pt>
                <c:pt idx="2">
                  <c:v>4</c:v>
                </c:pt>
                <c:pt idx="3">
                  <c:v>9</c:v>
                </c:pt>
                <c:pt idx="4">
                  <c:v>12</c:v>
                </c:pt>
                <c:pt idx="5">
                  <c:v>9</c:v>
                </c:pt>
                <c:pt idx="6">
                  <c:v>12</c:v>
                </c:pt>
                <c:pt idx="7">
                  <c:v>1</c:v>
                </c:pt>
                <c:pt idx="8">
                  <c:v>4</c:v>
                </c:pt>
                <c:pt idx="9">
                  <c:v>6</c:v>
                </c:pt>
                <c:pt idx="10">
                  <c:v>5</c:v>
                </c:pt>
                <c:pt idx="11">
                  <c:v>7</c:v>
                </c:pt>
                <c:pt idx="12">
                  <c:v>5</c:v>
                </c:pt>
                <c:pt idx="13">
                  <c:v>10</c:v>
                </c:pt>
                <c:pt idx="14">
                  <c:v>10</c:v>
                </c:pt>
                <c:pt idx="15">
                  <c:v>2</c:v>
                </c:pt>
                <c:pt idx="16">
                  <c:v>1</c:v>
                </c:pt>
                <c:pt idx="17">
                  <c:v>3</c:v>
                </c:pt>
                <c:pt idx="18">
                  <c:v>9</c:v>
                </c:pt>
                <c:pt idx="19">
                  <c:v>6</c:v>
                </c:pt>
                <c:pt idx="20">
                  <c:v>16</c:v>
                </c:pt>
                <c:pt idx="21">
                  <c:v>19</c:v>
                </c:pt>
                <c:pt idx="22">
                  <c:v>9</c:v>
                </c:pt>
                <c:pt idx="23">
                  <c:v>4</c:v>
                </c:pt>
                <c:pt idx="24">
                  <c:v>14</c:v>
                </c:pt>
                <c:pt idx="25">
                  <c:v>8</c:v>
                </c:pt>
                <c:pt idx="26">
                  <c:v>5</c:v>
                </c:pt>
                <c:pt idx="27">
                  <c:v>12</c:v>
                </c:pt>
              </c:numCache>
            </c:numRef>
          </c:val>
        </c:ser>
        <c:gapWidth val="55"/>
        <c:gapDepth val="55"/>
        <c:shape val="box"/>
        <c:axId val="61789696"/>
        <c:axId val="61791232"/>
        <c:axId val="0"/>
      </c:bar3DChart>
      <c:catAx>
        <c:axId val="61789696"/>
        <c:scaling>
          <c:orientation val="minMax"/>
        </c:scaling>
        <c:axPos val="b"/>
        <c:majorTickMark val="none"/>
        <c:tickLblPos val="nextTo"/>
        <c:crossAx val="61791232"/>
        <c:crosses val="autoZero"/>
        <c:auto val="1"/>
        <c:lblAlgn val="ctr"/>
        <c:lblOffset val="100"/>
      </c:catAx>
      <c:valAx>
        <c:axId val="61791232"/>
        <c:scaling>
          <c:orientation val="minMax"/>
        </c:scaling>
        <c:axPos val="l"/>
        <c:majorGridlines/>
        <c:numFmt formatCode="0%" sourceLinked="1"/>
        <c:majorTickMark val="none"/>
        <c:tickLblPos val="nextTo"/>
        <c:crossAx val="61789696"/>
        <c:crosses val="autoZero"/>
        <c:crossBetween val="between"/>
      </c:valAx>
    </c:plotArea>
    <c:legend>
      <c:legendPos val="r"/>
    </c:legend>
    <c:plotVisOnly val="1"/>
  </c:chart>
  <c:printSettings>
    <c:headerFooter/>
    <c:pageMargins b="0.75000000000000222" l="0.70000000000000062" r="0.70000000000000062" t="0.75000000000000222"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s>
</file>

<file path=xl/drawings/_rels/drawing2.xml.rels><?xml version="1.0" encoding="UTF-8" standalone="yes"?>
<Relationships xmlns="http://schemas.openxmlformats.org/package/2006/relationships"><Relationship Id="rId3" Type="http://schemas.openxmlformats.org/officeDocument/2006/relationships/chart" Target="../charts/chart13.xml"/><Relationship Id="rId2" Type="http://schemas.openxmlformats.org/officeDocument/2006/relationships/chart" Target="../charts/chart12.xml"/><Relationship Id="rId1" Type="http://schemas.openxmlformats.org/officeDocument/2006/relationships/chart" Target="../charts/chart11.xml"/><Relationship Id="rId4" Type="http://schemas.openxmlformats.org/officeDocument/2006/relationships/chart" Target="../charts/chart14.xml"/></Relationships>
</file>

<file path=xl/drawings/_rels/drawing3.xml.rels><?xml version="1.0" encoding="UTF-8" standalone="yes"?>
<Relationships xmlns="http://schemas.openxmlformats.org/package/2006/relationships"><Relationship Id="rId1" Type="http://schemas.openxmlformats.org/officeDocument/2006/relationships/chart" Target="../charts/chart15.xml"/></Relationships>
</file>

<file path=xl/drawings/drawing1.xml><?xml version="1.0" encoding="utf-8"?>
<xdr:wsDr xmlns:xdr="http://schemas.openxmlformats.org/drawingml/2006/spreadsheetDrawing" xmlns:a="http://schemas.openxmlformats.org/drawingml/2006/main">
  <xdr:twoCellAnchor>
    <xdr:from>
      <xdr:col>35</xdr:col>
      <xdr:colOff>546100</xdr:colOff>
      <xdr:row>17</xdr:row>
      <xdr:rowOff>38100</xdr:rowOff>
    </xdr:from>
    <xdr:to>
      <xdr:col>47</xdr:col>
      <xdr:colOff>508000</xdr:colOff>
      <xdr:row>32</xdr:row>
      <xdr:rowOff>114300</xdr:rowOff>
    </xdr:to>
    <xdr:graphicFrame macro="">
      <xdr:nvGraphicFramePr>
        <xdr:cNvPr id="7" name="Gráfico 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35</xdr:col>
      <xdr:colOff>508000</xdr:colOff>
      <xdr:row>1</xdr:row>
      <xdr:rowOff>139700</xdr:rowOff>
    </xdr:from>
    <xdr:to>
      <xdr:col>47</xdr:col>
      <xdr:colOff>508000</xdr:colOff>
      <xdr:row>16</xdr:row>
      <xdr:rowOff>50800</xdr:rowOff>
    </xdr:to>
    <xdr:graphicFrame macro="">
      <xdr:nvGraphicFramePr>
        <xdr:cNvPr id="9" name="Gráfico 8"/>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35</xdr:col>
      <xdr:colOff>457200</xdr:colOff>
      <xdr:row>34</xdr:row>
      <xdr:rowOff>0</xdr:rowOff>
    </xdr:from>
    <xdr:to>
      <xdr:col>47</xdr:col>
      <xdr:colOff>482600</xdr:colOff>
      <xdr:row>48</xdr:row>
      <xdr:rowOff>152400</xdr:rowOff>
    </xdr:to>
    <xdr:graphicFrame macro="">
      <xdr:nvGraphicFramePr>
        <xdr:cNvPr id="10" name="Gráfico 9"/>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35</xdr:col>
      <xdr:colOff>406400</xdr:colOff>
      <xdr:row>51</xdr:row>
      <xdr:rowOff>63500</xdr:rowOff>
    </xdr:from>
    <xdr:to>
      <xdr:col>47</xdr:col>
      <xdr:colOff>571500</xdr:colOff>
      <xdr:row>66</xdr:row>
      <xdr:rowOff>228600</xdr:rowOff>
    </xdr:to>
    <xdr:graphicFrame macro="">
      <xdr:nvGraphicFramePr>
        <xdr:cNvPr id="11" name="Gráfico 1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35</xdr:col>
      <xdr:colOff>406400</xdr:colOff>
      <xdr:row>68</xdr:row>
      <xdr:rowOff>88900</xdr:rowOff>
    </xdr:from>
    <xdr:to>
      <xdr:col>47</xdr:col>
      <xdr:colOff>558800</xdr:colOff>
      <xdr:row>83</xdr:row>
      <xdr:rowOff>0</xdr:rowOff>
    </xdr:to>
    <xdr:graphicFrame macro="">
      <xdr:nvGraphicFramePr>
        <xdr:cNvPr id="12" name="Gráfico 1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35</xdr:col>
      <xdr:colOff>406400</xdr:colOff>
      <xdr:row>84</xdr:row>
      <xdr:rowOff>76200</xdr:rowOff>
    </xdr:from>
    <xdr:to>
      <xdr:col>47</xdr:col>
      <xdr:colOff>546100</xdr:colOff>
      <xdr:row>98</xdr:row>
      <xdr:rowOff>127000</xdr:rowOff>
    </xdr:to>
    <xdr:graphicFrame macro="">
      <xdr:nvGraphicFramePr>
        <xdr:cNvPr id="15" name="Gráfico 1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35</xdr:col>
      <xdr:colOff>406400</xdr:colOff>
      <xdr:row>100</xdr:row>
      <xdr:rowOff>76200</xdr:rowOff>
    </xdr:from>
    <xdr:to>
      <xdr:col>47</xdr:col>
      <xdr:colOff>508000</xdr:colOff>
      <xdr:row>116</xdr:row>
      <xdr:rowOff>165100</xdr:rowOff>
    </xdr:to>
    <xdr:graphicFrame macro="">
      <xdr:nvGraphicFramePr>
        <xdr:cNvPr id="16" name="Gráfico 1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35</xdr:col>
      <xdr:colOff>444500</xdr:colOff>
      <xdr:row>118</xdr:row>
      <xdr:rowOff>25400</xdr:rowOff>
    </xdr:from>
    <xdr:to>
      <xdr:col>47</xdr:col>
      <xdr:colOff>508000</xdr:colOff>
      <xdr:row>137</xdr:row>
      <xdr:rowOff>88900</xdr:rowOff>
    </xdr:to>
    <xdr:graphicFrame macro="">
      <xdr:nvGraphicFramePr>
        <xdr:cNvPr id="17" name="Gráfico 1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35</xdr:col>
      <xdr:colOff>330200</xdr:colOff>
      <xdr:row>140</xdr:row>
      <xdr:rowOff>12700</xdr:rowOff>
    </xdr:from>
    <xdr:to>
      <xdr:col>47</xdr:col>
      <xdr:colOff>495300</xdr:colOff>
      <xdr:row>158</xdr:row>
      <xdr:rowOff>38100</xdr:rowOff>
    </xdr:to>
    <xdr:graphicFrame macro="">
      <xdr:nvGraphicFramePr>
        <xdr:cNvPr id="18" name="Gráfico 17"/>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35</xdr:col>
      <xdr:colOff>368300</xdr:colOff>
      <xdr:row>161</xdr:row>
      <xdr:rowOff>12700</xdr:rowOff>
    </xdr:from>
    <xdr:to>
      <xdr:col>47</xdr:col>
      <xdr:colOff>520700</xdr:colOff>
      <xdr:row>180</xdr:row>
      <xdr:rowOff>12700</xdr:rowOff>
    </xdr:to>
    <xdr:graphicFrame macro="">
      <xdr:nvGraphicFramePr>
        <xdr:cNvPr id="19" name="Gráfico 18"/>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34</xdr:col>
      <xdr:colOff>403411</xdr:colOff>
      <xdr:row>0</xdr:row>
      <xdr:rowOff>280147</xdr:rowOff>
    </xdr:from>
    <xdr:to>
      <xdr:col>48</xdr:col>
      <xdr:colOff>291353</xdr:colOff>
      <xdr:row>15</xdr:row>
      <xdr:rowOff>145677</xdr:rowOff>
    </xdr:to>
    <xdr:graphicFrame macro="">
      <xdr:nvGraphicFramePr>
        <xdr:cNvPr id="17" name="Gráfico 1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34</xdr:col>
      <xdr:colOff>448235</xdr:colOff>
      <xdr:row>48</xdr:row>
      <xdr:rowOff>257736</xdr:rowOff>
    </xdr:from>
    <xdr:to>
      <xdr:col>48</xdr:col>
      <xdr:colOff>100853</xdr:colOff>
      <xdr:row>66</xdr:row>
      <xdr:rowOff>89647</xdr:rowOff>
    </xdr:to>
    <xdr:graphicFrame macro="">
      <xdr:nvGraphicFramePr>
        <xdr:cNvPr id="10" name="Gráfico 9"/>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100852</xdr:colOff>
      <xdr:row>32</xdr:row>
      <xdr:rowOff>313765</xdr:rowOff>
    </xdr:from>
    <xdr:to>
      <xdr:col>47</xdr:col>
      <xdr:colOff>605115</xdr:colOff>
      <xdr:row>46</xdr:row>
      <xdr:rowOff>392206</xdr:rowOff>
    </xdr:to>
    <xdr:graphicFrame macro="">
      <xdr:nvGraphicFramePr>
        <xdr:cNvPr id="11" name="Gráfico 1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34</xdr:col>
      <xdr:colOff>324970</xdr:colOff>
      <xdr:row>17</xdr:row>
      <xdr:rowOff>67235</xdr:rowOff>
    </xdr:from>
    <xdr:to>
      <xdr:col>47</xdr:col>
      <xdr:colOff>549088</xdr:colOff>
      <xdr:row>32</xdr:row>
      <xdr:rowOff>156882</xdr:rowOff>
    </xdr:to>
    <xdr:graphicFrame macro="">
      <xdr:nvGraphicFramePr>
        <xdr:cNvPr id="12" name="Gráfico 1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4</xdr:col>
      <xdr:colOff>480060</xdr:colOff>
      <xdr:row>1</xdr:row>
      <xdr:rowOff>144780</xdr:rowOff>
    </xdr:from>
    <xdr:to>
      <xdr:col>12</xdr:col>
      <xdr:colOff>175260</xdr:colOff>
      <xdr:row>15</xdr:row>
      <xdr:rowOff>175260</xdr:rowOff>
    </xdr:to>
    <xdr:graphicFrame macro="">
      <xdr:nvGraphicFramePr>
        <xdr:cNvPr id="3" name="Gráfico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Tema do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dimension ref="A3:AG108"/>
  <sheetViews>
    <sheetView topLeftCell="AG73" zoomScale="75" zoomScaleNormal="75" workbookViewId="0">
      <selection activeCell="A80" sqref="A80"/>
    </sheetView>
  </sheetViews>
  <sheetFormatPr defaultRowHeight="14.4"/>
  <cols>
    <col min="1" max="1" width="25.6640625" customWidth="1"/>
    <col min="2" max="2" width="9.33203125" customWidth="1"/>
    <col min="3" max="3" width="5.5546875" customWidth="1"/>
    <col min="4" max="4" width="5.6640625" customWidth="1"/>
    <col min="5" max="5" width="4.88671875" customWidth="1"/>
    <col min="6" max="6" width="5" customWidth="1"/>
    <col min="7" max="7" width="5.109375" customWidth="1"/>
    <col min="8" max="8" width="5" customWidth="1"/>
    <col min="9" max="10" width="5.109375" customWidth="1"/>
    <col min="11" max="11" width="4.5546875" customWidth="1"/>
    <col min="12" max="12" width="5" customWidth="1"/>
    <col min="13" max="13" width="5.44140625" customWidth="1"/>
    <col min="14" max="14" width="5.33203125" customWidth="1"/>
    <col min="15" max="16" width="4.88671875" customWidth="1"/>
    <col min="17" max="17" width="5" customWidth="1"/>
    <col min="18" max="18" width="4.88671875" customWidth="1"/>
    <col min="19" max="19" width="5.109375" customWidth="1"/>
    <col min="20" max="20" width="4.88671875" customWidth="1"/>
    <col min="21" max="21" width="5.44140625" customWidth="1"/>
    <col min="22" max="22" width="4.88671875" customWidth="1"/>
    <col min="23" max="23" width="5.88671875" customWidth="1"/>
    <col min="24" max="24" width="5.5546875" customWidth="1"/>
    <col min="25" max="25" width="6" customWidth="1"/>
    <col min="26" max="27" width="5.109375" customWidth="1"/>
    <col min="28" max="28" width="5.33203125" customWidth="1"/>
    <col min="29" max="29" width="5.109375" customWidth="1"/>
    <col min="30" max="30" width="5.88671875" customWidth="1"/>
    <col min="31" max="31" width="8" bestFit="1" customWidth="1"/>
    <col min="32" max="32" width="8.109375" customWidth="1"/>
  </cols>
  <sheetData>
    <row r="3" spans="1:33" ht="45.75" customHeight="1">
      <c r="B3" s="59" t="s">
        <v>63</v>
      </c>
      <c r="C3" s="59"/>
      <c r="D3" s="59"/>
      <c r="E3" s="59"/>
      <c r="F3" s="59"/>
      <c r="G3" s="59"/>
      <c r="H3" s="59"/>
      <c r="I3" s="59"/>
      <c r="J3" s="59"/>
      <c r="K3" s="59"/>
      <c r="L3" s="59"/>
    </row>
    <row r="5" spans="1:33" ht="15.6">
      <c r="A5" s="25" t="s">
        <v>62</v>
      </c>
      <c r="B5" s="6"/>
    </row>
    <row r="7" spans="1:33" ht="24.6">
      <c r="B7" s="1" t="s">
        <v>38</v>
      </c>
      <c r="C7" s="1" t="s">
        <v>37</v>
      </c>
      <c r="D7" s="1" t="s">
        <v>36</v>
      </c>
      <c r="E7" s="1" t="s">
        <v>35</v>
      </c>
      <c r="F7" s="1" t="s">
        <v>34</v>
      </c>
      <c r="G7" s="1" t="s">
        <v>33</v>
      </c>
      <c r="H7" s="1" t="s">
        <v>32</v>
      </c>
      <c r="I7" s="1" t="s">
        <v>31</v>
      </c>
      <c r="J7" s="1" t="s">
        <v>30</v>
      </c>
      <c r="K7" s="1" t="s">
        <v>29</v>
      </c>
      <c r="L7" s="1" t="s">
        <v>28</v>
      </c>
      <c r="M7" s="1" t="s">
        <v>27</v>
      </c>
      <c r="N7" s="1" t="s">
        <v>26</v>
      </c>
      <c r="O7" s="1" t="s">
        <v>25</v>
      </c>
      <c r="P7" s="1" t="s">
        <v>24</v>
      </c>
      <c r="Q7" s="1" t="s">
        <v>23</v>
      </c>
      <c r="R7" s="1" t="s">
        <v>22</v>
      </c>
      <c r="S7" s="1" t="s">
        <v>21</v>
      </c>
      <c r="T7" s="1" t="s">
        <v>20</v>
      </c>
      <c r="U7" s="1" t="s">
        <v>19</v>
      </c>
      <c r="V7" s="1" t="s">
        <v>18</v>
      </c>
      <c r="W7" s="1" t="s">
        <v>17</v>
      </c>
      <c r="X7" s="1" t="s">
        <v>16</v>
      </c>
      <c r="Y7" s="1" t="s">
        <v>15</v>
      </c>
      <c r="Z7" s="1" t="s">
        <v>14</v>
      </c>
      <c r="AA7" s="1" t="s">
        <v>13</v>
      </c>
      <c r="AB7" s="1" t="s">
        <v>12</v>
      </c>
      <c r="AC7" s="1" t="s">
        <v>11</v>
      </c>
      <c r="AD7" s="1" t="s">
        <v>10</v>
      </c>
      <c r="AE7" s="1" t="s">
        <v>64</v>
      </c>
      <c r="AF7" s="14" t="s">
        <v>67</v>
      </c>
      <c r="AG7" s="9" t="s">
        <v>65</v>
      </c>
    </row>
    <row r="8" spans="1:33">
      <c r="A8" s="5" t="s">
        <v>61</v>
      </c>
      <c r="B8" t="s">
        <v>8</v>
      </c>
      <c r="C8">
        <v>0</v>
      </c>
      <c r="D8" s="4">
        <v>0</v>
      </c>
      <c r="E8">
        <v>0</v>
      </c>
      <c r="F8">
        <v>2</v>
      </c>
      <c r="G8">
        <v>0</v>
      </c>
      <c r="H8">
        <v>0</v>
      </c>
      <c r="I8">
        <v>0</v>
      </c>
      <c r="J8">
        <v>0</v>
      </c>
      <c r="K8">
        <v>0</v>
      </c>
      <c r="L8">
        <v>0</v>
      </c>
      <c r="M8" s="4">
        <v>0</v>
      </c>
      <c r="N8" s="4">
        <v>0</v>
      </c>
      <c r="O8" s="4">
        <v>0</v>
      </c>
      <c r="P8" s="4">
        <v>0</v>
      </c>
      <c r="Q8">
        <v>0</v>
      </c>
      <c r="R8">
        <v>0</v>
      </c>
      <c r="S8">
        <v>3</v>
      </c>
      <c r="T8">
        <v>0</v>
      </c>
      <c r="U8">
        <v>0</v>
      </c>
      <c r="V8" s="4">
        <v>0</v>
      </c>
      <c r="W8">
        <v>0</v>
      </c>
      <c r="X8" s="4">
        <v>0</v>
      </c>
      <c r="Y8" s="4">
        <v>0</v>
      </c>
      <c r="Z8" s="4">
        <v>0</v>
      </c>
      <c r="AA8" s="4">
        <v>0</v>
      </c>
      <c r="AB8">
        <v>0</v>
      </c>
      <c r="AC8" s="4">
        <v>0</v>
      </c>
      <c r="AD8">
        <v>0</v>
      </c>
      <c r="AE8" s="8">
        <f>SUM(C8:AD8)</f>
        <v>5</v>
      </c>
      <c r="AF8" s="7">
        <v>508</v>
      </c>
      <c r="AG8" s="10">
        <f>AVERAGE(AE8/AF8)</f>
        <v>9.8425196850393699E-3</v>
      </c>
    </row>
    <row r="9" spans="1:33">
      <c r="A9" s="5" t="s">
        <v>56</v>
      </c>
      <c r="B9" t="s">
        <v>6</v>
      </c>
      <c r="C9">
        <v>0</v>
      </c>
      <c r="D9" s="4">
        <v>1</v>
      </c>
      <c r="E9">
        <v>0</v>
      </c>
      <c r="F9">
        <v>0</v>
      </c>
      <c r="G9">
        <v>0</v>
      </c>
      <c r="H9">
        <v>0</v>
      </c>
      <c r="I9">
        <v>0</v>
      </c>
      <c r="J9" s="34">
        <v>2</v>
      </c>
      <c r="K9">
        <v>0</v>
      </c>
      <c r="L9">
        <v>0</v>
      </c>
      <c r="M9" s="4">
        <v>0</v>
      </c>
      <c r="N9" s="4">
        <v>0</v>
      </c>
      <c r="O9" s="4">
        <v>0</v>
      </c>
      <c r="P9" s="4">
        <v>0</v>
      </c>
      <c r="Q9">
        <v>0</v>
      </c>
      <c r="R9">
        <v>0</v>
      </c>
      <c r="S9">
        <v>1</v>
      </c>
      <c r="T9">
        <v>0</v>
      </c>
      <c r="U9">
        <v>0</v>
      </c>
      <c r="V9" s="34">
        <v>5</v>
      </c>
      <c r="W9">
        <v>0</v>
      </c>
      <c r="X9" s="4">
        <v>0</v>
      </c>
      <c r="Y9" s="4">
        <v>0</v>
      </c>
      <c r="Z9" s="4">
        <v>0</v>
      </c>
      <c r="AA9" s="4">
        <v>0</v>
      </c>
      <c r="AB9">
        <v>0</v>
      </c>
      <c r="AC9" s="4">
        <v>1</v>
      </c>
      <c r="AD9">
        <v>0</v>
      </c>
      <c r="AE9" s="8">
        <f>SUM(C9:AD9)</f>
        <v>10</v>
      </c>
      <c r="AF9" s="7">
        <v>508</v>
      </c>
      <c r="AG9" s="10">
        <f>AVERAGE(AE9/AF9)</f>
        <v>1.968503937007874E-2</v>
      </c>
    </row>
    <row r="10" spans="1:33">
      <c r="A10" s="5" t="s">
        <v>42</v>
      </c>
      <c r="B10" t="s">
        <v>4</v>
      </c>
      <c r="C10">
        <v>2</v>
      </c>
      <c r="D10" s="4">
        <v>0</v>
      </c>
      <c r="E10">
        <v>2</v>
      </c>
      <c r="F10">
        <v>1</v>
      </c>
      <c r="G10">
        <v>0</v>
      </c>
      <c r="H10">
        <v>1</v>
      </c>
      <c r="I10">
        <v>0</v>
      </c>
      <c r="J10">
        <v>9</v>
      </c>
      <c r="K10">
        <v>1</v>
      </c>
      <c r="L10">
        <v>0</v>
      </c>
      <c r="M10" s="4">
        <v>3</v>
      </c>
      <c r="N10" s="4">
        <v>3</v>
      </c>
      <c r="O10" s="4">
        <v>5</v>
      </c>
      <c r="P10" s="4">
        <v>1</v>
      </c>
      <c r="Q10">
        <v>0</v>
      </c>
      <c r="R10">
        <v>2</v>
      </c>
      <c r="S10">
        <v>7</v>
      </c>
      <c r="T10">
        <v>0</v>
      </c>
      <c r="U10">
        <v>0</v>
      </c>
      <c r="V10" s="4">
        <v>6</v>
      </c>
      <c r="W10">
        <v>0</v>
      </c>
      <c r="X10" s="4">
        <v>0</v>
      </c>
      <c r="Y10" s="4">
        <v>1</v>
      </c>
      <c r="Z10" s="4">
        <v>4</v>
      </c>
      <c r="AA10" s="4">
        <v>2</v>
      </c>
      <c r="AB10">
        <v>0</v>
      </c>
      <c r="AC10" s="4">
        <v>3</v>
      </c>
      <c r="AD10">
        <v>2</v>
      </c>
      <c r="AE10" s="8">
        <f>SUM(C10:AD10)</f>
        <v>55</v>
      </c>
      <c r="AF10" s="7">
        <v>508</v>
      </c>
      <c r="AG10" s="10">
        <f>AVERAGE(AE10/AF10)</f>
        <v>0.10826771653543307</v>
      </c>
    </row>
    <row r="11" spans="1:33">
      <c r="A11" s="5" t="s">
        <v>55</v>
      </c>
      <c r="B11" t="s">
        <v>2</v>
      </c>
      <c r="C11">
        <v>18</v>
      </c>
      <c r="D11" s="4">
        <v>10</v>
      </c>
      <c r="E11">
        <v>7</v>
      </c>
      <c r="F11">
        <v>5</v>
      </c>
      <c r="G11">
        <v>9</v>
      </c>
      <c r="H11">
        <v>12</v>
      </c>
      <c r="I11">
        <v>12</v>
      </c>
      <c r="J11">
        <v>4</v>
      </c>
      <c r="K11">
        <v>4</v>
      </c>
      <c r="L11">
        <v>2</v>
      </c>
      <c r="M11" s="4">
        <v>10</v>
      </c>
      <c r="N11" s="4">
        <v>10</v>
      </c>
      <c r="O11" s="4">
        <v>9</v>
      </c>
      <c r="P11" s="4">
        <v>9</v>
      </c>
      <c r="Q11">
        <v>8</v>
      </c>
      <c r="R11">
        <v>1</v>
      </c>
      <c r="S11">
        <v>6</v>
      </c>
      <c r="T11">
        <v>0</v>
      </c>
      <c r="U11">
        <v>1</v>
      </c>
      <c r="V11" s="4">
        <v>35</v>
      </c>
      <c r="W11">
        <v>4</v>
      </c>
      <c r="X11" s="4">
        <v>5</v>
      </c>
      <c r="Y11" s="4">
        <v>7</v>
      </c>
      <c r="Z11" s="4">
        <v>8</v>
      </c>
      <c r="AA11" s="4">
        <v>11</v>
      </c>
      <c r="AB11">
        <v>13</v>
      </c>
      <c r="AC11" s="4">
        <v>5</v>
      </c>
      <c r="AD11">
        <v>12</v>
      </c>
      <c r="AE11" s="8">
        <f>SUM(C11:AD11)</f>
        <v>237</v>
      </c>
      <c r="AF11" s="7">
        <v>508</v>
      </c>
      <c r="AG11" s="10">
        <f>AVERAGE(AE11/AF11)</f>
        <v>0.46653543307086615</v>
      </c>
    </row>
    <row r="12" spans="1:33">
      <c r="A12" s="5" t="s">
        <v>60</v>
      </c>
      <c r="B12" t="s">
        <v>0</v>
      </c>
      <c r="C12">
        <v>6</v>
      </c>
      <c r="D12" s="4">
        <v>4</v>
      </c>
      <c r="E12">
        <v>5</v>
      </c>
      <c r="F12">
        <v>13</v>
      </c>
      <c r="G12">
        <v>11</v>
      </c>
      <c r="H12">
        <v>13</v>
      </c>
      <c r="I12">
        <v>3</v>
      </c>
      <c r="J12">
        <v>0</v>
      </c>
      <c r="K12">
        <v>11</v>
      </c>
      <c r="L12">
        <v>6</v>
      </c>
      <c r="M12" s="4">
        <v>6</v>
      </c>
      <c r="N12" s="4">
        <v>9</v>
      </c>
      <c r="O12" s="4">
        <v>4</v>
      </c>
      <c r="P12" s="4">
        <v>9</v>
      </c>
      <c r="Q12">
        <v>6</v>
      </c>
      <c r="R12">
        <v>2</v>
      </c>
      <c r="S12">
        <v>2</v>
      </c>
      <c r="T12">
        <v>7</v>
      </c>
      <c r="U12">
        <v>11</v>
      </c>
      <c r="V12" s="4">
        <v>12</v>
      </c>
      <c r="W12">
        <v>18</v>
      </c>
      <c r="X12" s="4">
        <v>16</v>
      </c>
      <c r="Y12" s="4">
        <v>7</v>
      </c>
      <c r="Z12" s="4">
        <v>3</v>
      </c>
      <c r="AA12" s="4">
        <v>8</v>
      </c>
      <c r="AB12">
        <v>5</v>
      </c>
      <c r="AC12" s="4">
        <v>2</v>
      </c>
      <c r="AD12">
        <v>2</v>
      </c>
      <c r="AE12" s="8">
        <f>SUM(C12:AD12)</f>
        <v>201</v>
      </c>
      <c r="AF12" s="7">
        <v>508</v>
      </c>
      <c r="AG12" s="10">
        <f>AVERAGE(AE12/AF12)</f>
        <v>0.3956692913385827</v>
      </c>
    </row>
    <row r="13" spans="1:33">
      <c r="D13" s="4"/>
      <c r="M13" s="4"/>
      <c r="N13" s="4"/>
      <c r="O13" s="4"/>
      <c r="P13" s="4"/>
      <c r="V13" s="4"/>
      <c r="X13" s="4"/>
      <c r="Y13" s="4"/>
      <c r="Z13" s="4"/>
      <c r="AA13" s="4"/>
      <c r="AC13" s="4"/>
      <c r="AD13" t="s">
        <v>66</v>
      </c>
      <c r="AE13" s="13">
        <f>SUM(AE8:AE12)</f>
        <v>508</v>
      </c>
      <c r="AG13" s="11">
        <f>AG8+AG9+AG10+AG11+AG12</f>
        <v>1</v>
      </c>
    </row>
    <row r="14" spans="1:33">
      <c r="D14" s="4"/>
      <c r="M14" s="4"/>
      <c r="N14" s="4"/>
      <c r="O14" s="4"/>
      <c r="P14" s="4"/>
      <c r="V14" s="4"/>
      <c r="X14" s="4"/>
      <c r="Y14" s="4"/>
      <c r="Z14" s="4"/>
      <c r="AA14" s="4"/>
      <c r="AC14" s="4"/>
      <c r="AE14" s="12"/>
    </row>
    <row r="15" spans="1:33">
      <c r="D15" s="4"/>
      <c r="M15" s="4"/>
      <c r="N15" s="4"/>
      <c r="O15" s="4"/>
      <c r="P15" s="4"/>
      <c r="V15" s="4"/>
      <c r="X15" s="4"/>
      <c r="Y15" s="4"/>
      <c r="Z15" s="4"/>
      <c r="AA15" s="4"/>
      <c r="AC15" s="4"/>
    </row>
    <row r="16" spans="1:33" ht="15.6">
      <c r="A16" s="24" t="s">
        <v>59</v>
      </c>
      <c r="D16" s="4"/>
      <c r="M16" s="4"/>
      <c r="N16" s="4"/>
      <c r="O16" s="4"/>
      <c r="P16" s="4"/>
      <c r="V16" s="4"/>
      <c r="X16" s="4"/>
      <c r="Y16" s="4"/>
      <c r="Z16" s="4"/>
      <c r="AA16" s="4"/>
      <c r="AC16" s="4"/>
    </row>
    <row r="17" spans="1:33" ht="24.6">
      <c r="B17" s="1" t="s">
        <v>38</v>
      </c>
      <c r="C17" s="1" t="s">
        <v>37</v>
      </c>
      <c r="D17" s="1" t="s">
        <v>36</v>
      </c>
      <c r="E17" s="1" t="s">
        <v>35</v>
      </c>
      <c r="F17" s="1" t="s">
        <v>34</v>
      </c>
      <c r="G17" s="1" t="s">
        <v>33</v>
      </c>
      <c r="H17" s="1" t="s">
        <v>32</v>
      </c>
      <c r="I17" s="1" t="s">
        <v>31</v>
      </c>
      <c r="J17" s="1" t="s">
        <v>30</v>
      </c>
      <c r="K17" s="1" t="s">
        <v>29</v>
      </c>
      <c r="L17" s="1" t="s">
        <v>28</v>
      </c>
      <c r="M17" s="1" t="s">
        <v>27</v>
      </c>
      <c r="N17" s="1" t="s">
        <v>26</v>
      </c>
      <c r="O17" s="1" t="s">
        <v>25</v>
      </c>
      <c r="P17" s="1" t="s">
        <v>24</v>
      </c>
      <c r="Q17" s="1" t="s">
        <v>23</v>
      </c>
      <c r="R17" s="1" t="s">
        <v>22</v>
      </c>
      <c r="S17" s="1" t="s">
        <v>21</v>
      </c>
      <c r="T17" s="1" t="s">
        <v>20</v>
      </c>
      <c r="U17" s="1" t="s">
        <v>19</v>
      </c>
      <c r="V17" s="1" t="s">
        <v>18</v>
      </c>
      <c r="W17" s="1" t="s">
        <v>17</v>
      </c>
      <c r="X17" s="1" t="s">
        <v>16</v>
      </c>
      <c r="Y17" s="1" t="s">
        <v>15</v>
      </c>
      <c r="Z17" s="1" t="s">
        <v>14</v>
      </c>
      <c r="AA17" s="1" t="s">
        <v>13</v>
      </c>
      <c r="AB17" s="1" t="s">
        <v>12</v>
      </c>
      <c r="AC17" s="1" t="s">
        <v>11</v>
      </c>
      <c r="AD17" s="1" t="s">
        <v>10</v>
      </c>
      <c r="AE17" s="1" t="s">
        <v>64</v>
      </c>
      <c r="AF17" s="14" t="s">
        <v>67</v>
      </c>
      <c r="AG17" s="9" t="s">
        <v>65</v>
      </c>
    </row>
    <row r="18" spans="1:33" ht="15.6">
      <c r="A18" s="2" t="s">
        <v>50</v>
      </c>
      <c r="B18" t="s">
        <v>8</v>
      </c>
      <c r="C18">
        <v>0</v>
      </c>
      <c r="D18" s="4">
        <v>0</v>
      </c>
      <c r="E18">
        <v>0</v>
      </c>
      <c r="F18">
        <v>0</v>
      </c>
      <c r="G18">
        <v>0</v>
      </c>
      <c r="H18">
        <v>0</v>
      </c>
      <c r="I18">
        <v>0</v>
      </c>
      <c r="J18" s="35">
        <v>3</v>
      </c>
      <c r="K18">
        <v>0</v>
      </c>
      <c r="L18">
        <v>0</v>
      </c>
      <c r="M18" s="4">
        <v>0</v>
      </c>
      <c r="N18" s="4">
        <v>0</v>
      </c>
      <c r="O18" s="4">
        <v>0</v>
      </c>
      <c r="P18" s="4">
        <v>0</v>
      </c>
      <c r="Q18">
        <v>0</v>
      </c>
      <c r="R18">
        <v>0</v>
      </c>
      <c r="S18">
        <v>2</v>
      </c>
      <c r="T18">
        <v>1</v>
      </c>
      <c r="U18">
        <v>0</v>
      </c>
      <c r="V18" s="35">
        <v>4</v>
      </c>
      <c r="W18">
        <v>0</v>
      </c>
      <c r="X18" s="4">
        <v>0</v>
      </c>
      <c r="Y18" s="4">
        <v>0</v>
      </c>
      <c r="Z18" s="4">
        <v>0</v>
      </c>
      <c r="AA18" s="4">
        <v>0</v>
      </c>
      <c r="AB18">
        <v>1</v>
      </c>
      <c r="AC18" s="4">
        <v>1</v>
      </c>
      <c r="AD18">
        <v>1</v>
      </c>
      <c r="AE18" s="8">
        <f>SUM(C18:AD18)</f>
        <v>13</v>
      </c>
      <c r="AF18">
        <v>518</v>
      </c>
      <c r="AG18" s="16">
        <f>AVERAGE(AE18/AF18)</f>
        <v>2.5096525096525095E-2</v>
      </c>
    </row>
    <row r="19" spans="1:33">
      <c r="A19" t="s">
        <v>49</v>
      </c>
      <c r="B19" t="s">
        <v>6</v>
      </c>
      <c r="C19">
        <v>0</v>
      </c>
      <c r="D19" s="4">
        <v>0</v>
      </c>
      <c r="E19">
        <v>1</v>
      </c>
      <c r="F19">
        <v>0</v>
      </c>
      <c r="G19">
        <v>0</v>
      </c>
      <c r="H19">
        <v>0</v>
      </c>
      <c r="I19">
        <v>0</v>
      </c>
      <c r="J19" s="34">
        <v>7</v>
      </c>
      <c r="K19">
        <v>1</v>
      </c>
      <c r="L19">
        <v>0</v>
      </c>
      <c r="M19" s="4">
        <v>1</v>
      </c>
      <c r="N19" s="4">
        <v>1</v>
      </c>
      <c r="O19" s="4">
        <v>0</v>
      </c>
      <c r="P19" s="4">
        <v>0</v>
      </c>
      <c r="Q19">
        <v>0</v>
      </c>
      <c r="R19">
        <v>0</v>
      </c>
      <c r="S19">
        <v>2</v>
      </c>
      <c r="T19">
        <v>0</v>
      </c>
      <c r="U19">
        <v>0</v>
      </c>
      <c r="V19" s="34">
        <v>11</v>
      </c>
      <c r="W19">
        <v>0</v>
      </c>
      <c r="X19" s="4">
        <v>2</v>
      </c>
      <c r="Y19" s="4">
        <v>0</v>
      </c>
      <c r="Z19" s="4">
        <v>1</v>
      </c>
      <c r="AA19" s="4">
        <v>3</v>
      </c>
      <c r="AB19">
        <v>1</v>
      </c>
      <c r="AC19" s="4">
        <v>3</v>
      </c>
      <c r="AD19">
        <v>6</v>
      </c>
      <c r="AE19" s="8">
        <f>SUM(C19:AD19)</f>
        <v>40</v>
      </c>
      <c r="AF19">
        <v>518</v>
      </c>
      <c r="AG19" s="16">
        <f>AVERAGE(AE19/AF19)</f>
        <v>7.7220077220077218E-2</v>
      </c>
    </row>
    <row r="20" spans="1:33" ht="15.6">
      <c r="A20" s="2" t="s">
        <v>48</v>
      </c>
      <c r="B20" t="s">
        <v>4</v>
      </c>
      <c r="C20">
        <v>3</v>
      </c>
      <c r="D20" s="4">
        <v>1</v>
      </c>
      <c r="E20">
        <v>4</v>
      </c>
      <c r="F20">
        <v>1</v>
      </c>
      <c r="G20">
        <v>11</v>
      </c>
      <c r="H20">
        <v>0</v>
      </c>
      <c r="I20">
        <v>3</v>
      </c>
      <c r="J20">
        <v>5</v>
      </c>
      <c r="K20">
        <v>6</v>
      </c>
      <c r="L20">
        <v>2</v>
      </c>
      <c r="M20" s="4">
        <v>2</v>
      </c>
      <c r="N20" s="4">
        <v>13</v>
      </c>
      <c r="O20" s="4">
        <v>2</v>
      </c>
      <c r="P20" s="4">
        <v>1</v>
      </c>
      <c r="Q20">
        <v>3</v>
      </c>
      <c r="R20">
        <v>0</v>
      </c>
      <c r="S20">
        <v>3</v>
      </c>
      <c r="T20">
        <v>0</v>
      </c>
      <c r="U20">
        <v>0</v>
      </c>
      <c r="V20" s="4">
        <v>14</v>
      </c>
      <c r="W20">
        <v>0</v>
      </c>
      <c r="X20" s="4">
        <v>6</v>
      </c>
      <c r="Y20" s="4">
        <v>2</v>
      </c>
      <c r="Z20" s="4">
        <v>9</v>
      </c>
      <c r="AA20" s="4">
        <v>7</v>
      </c>
      <c r="AB20">
        <v>12</v>
      </c>
      <c r="AC20" s="4">
        <v>5</v>
      </c>
      <c r="AD20">
        <v>8</v>
      </c>
      <c r="AE20" s="8">
        <f>SUM(C20:AD20)</f>
        <v>123</v>
      </c>
      <c r="AF20">
        <v>518</v>
      </c>
      <c r="AG20" s="16">
        <f>AVERAGE(AE20/AF20)</f>
        <v>0.23745173745173745</v>
      </c>
    </row>
    <row r="21" spans="1:33">
      <c r="A21" t="s">
        <v>47</v>
      </c>
      <c r="B21" t="s">
        <v>2</v>
      </c>
      <c r="C21">
        <v>14</v>
      </c>
      <c r="D21" s="4">
        <v>9</v>
      </c>
      <c r="E21">
        <v>8</v>
      </c>
      <c r="F21">
        <v>7</v>
      </c>
      <c r="G21">
        <v>12</v>
      </c>
      <c r="H21">
        <v>13</v>
      </c>
      <c r="I21">
        <v>7</v>
      </c>
      <c r="J21">
        <v>0</v>
      </c>
      <c r="K21">
        <v>6</v>
      </c>
      <c r="L21">
        <v>1</v>
      </c>
      <c r="M21" s="4">
        <v>8</v>
      </c>
      <c r="N21" s="4">
        <v>6</v>
      </c>
      <c r="O21" s="4">
        <v>14</v>
      </c>
      <c r="P21" s="4">
        <v>12</v>
      </c>
      <c r="Q21">
        <v>7</v>
      </c>
      <c r="R21">
        <v>0</v>
      </c>
      <c r="S21">
        <v>10</v>
      </c>
      <c r="T21">
        <v>3</v>
      </c>
      <c r="U21">
        <v>3</v>
      </c>
      <c r="V21" s="4">
        <v>20</v>
      </c>
      <c r="W21">
        <v>12</v>
      </c>
      <c r="X21" s="4">
        <v>6</v>
      </c>
      <c r="Y21" s="4">
        <v>8</v>
      </c>
      <c r="Z21" s="4">
        <v>4</v>
      </c>
      <c r="AA21" s="4">
        <v>7</v>
      </c>
      <c r="AB21">
        <v>4</v>
      </c>
      <c r="AC21" s="4">
        <v>2</v>
      </c>
      <c r="AD21">
        <v>1</v>
      </c>
      <c r="AE21" s="8">
        <f>SUM(C21:AD21)</f>
        <v>204</v>
      </c>
      <c r="AF21">
        <v>518</v>
      </c>
      <c r="AG21" s="16">
        <f>AVERAGE(AE21/AF21)</f>
        <v>0.39382239382239381</v>
      </c>
    </row>
    <row r="22" spans="1:33" ht="15.6">
      <c r="A22" s="2" t="s">
        <v>46</v>
      </c>
      <c r="B22" t="s">
        <v>0</v>
      </c>
      <c r="C22">
        <v>9</v>
      </c>
      <c r="D22" s="4">
        <v>5</v>
      </c>
      <c r="E22">
        <v>1</v>
      </c>
      <c r="F22">
        <v>13</v>
      </c>
      <c r="G22">
        <v>7</v>
      </c>
      <c r="H22">
        <v>13</v>
      </c>
      <c r="I22">
        <v>5</v>
      </c>
      <c r="J22">
        <v>0</v>
      </c>
      <c r="K22">
        <v>3</v>
      </c>
      <c r="L22">
        <v>5</v>
      </c>
      <c r="M22" s="4">
        <v>8</v>
      </c>
      <c r="N22" s="4">
        <v>2</v>
      </c>
      <c r="O22" s="4">
        <v>2</v>
      </c>
      <c r="P22" s="4">
        <v>6</v>
      </c>
      <c r="Q22">
        <v>4</v>
      </c>
      <c r="R22">
        <v>5</v>
      </c>
      <c r="S22">
        <v>2</v>
      </c>
      <c r="T22">
        <v>3</v>
      </c>
      <c r="U22">
        <v>9</v>
      </c>
      <c r="V22" s="4">
        <v>9</v>
      </c>
      <c r="W22">
        <v>10</v>
      </c>
      <c r="X22" s="4">
        <v>7</v>
      </c>
      <c r="Y22" s="4">
        <v>5</v>
      </c>
      <c r="Z22" s="4">
        <v>1</v>
      </c>
      <c r="AA22" s="4">
        <v>4</v>
      </c>
      <c r="AB22">
        <v>0</v>
      </c>
      <c r="AC22" s="4">
        <v>0</v>
      </c>
      <c r="AD22">
        <v>0</v>
      </c>
      <c r="AE22" s="8">
        <f>SUM(C22:AD22)</f>
        <v>138</v>
      </c>
      <c r="AF22">
        <v>518</v>
      </c>
      <c r="AG22" s="16">
        <f>AVERAGE(AE22/AF22)</f>
        <v>0.26640926640926643</v>
      </c>
    </row>
    <row r="23" spans="1:33">
      <c r="D23" s="4"/>
      <c r="M23" s="4"/>
      <c r="N23" s="4"/>
      <c r="O23" s="4"/>
      <c r="P23" s="4"/>
      <c r="V23" s="4"/>
      <c r="X23" s="4"/>
      <c r="Y23" s="4"/>
      <c r="Z23" s="4"/>
      <c r="AA23" s="4"/>
      <c r="AC23" s="4"/>
      <c r="AE23" s="13">
        <f>SUM(AE18:AE22)</f>
        <v>518</v>
      </c>
      <c r="AG23" s="20">
        <f>AG18+AG19+AG20+AG21+AG22</f>
        <v>1</v>
      </c>
    </row>
    <row r="24" spans="1:33">
      <c r="D24" s="4"/>
      <c r="M24" s="4"/>
      <c r="N24" s="4"/>
      <c r="O24" s="4"/>
      <c r="P24" s="4"/>
      <c r="V24" s="4"/>
      <c r="X24" s="4"/>
      <c r="Y24" s="4"/>
      <c r="Z24" s="4"/>
      <c r="AA24" s="4"/>
      <c r="AC24" s="4"/>
    </row>
    <row r="25" spans="1:33" ht="15.6">
      <c r="A25" s="22"/>
      <c r="D25" s="4"/>
      <c r="M25" s="4"/>
      <c r="N25" s="4"/>
      <c r="O25" s="4"/>
      <c r="P25" s="4"/>
      <c r="V25" s="4"/>
      <c r="X25" s="4"/>
      <c r="Y25" s="4"/>
      <c r="Z25" s="4"/>
      <c r="AA25" s="4"/>
      <c r="AC25" s="4"/>
    </row>
    <row r="26" spans="1:33">
      <c r="A26" s="3" t="s">
        <v>58</v>
      </c>
      <c r="D26" s="4"/>
      <c r="M26" s="4"/>
      <c r="N26" s="4"/>
      <c r="O26" s="4"/>
      <c r="P26" s="4"/>
      <c r="V26" s="4"/>
      <c r="X26" s="4"/>
      <c r="Y26" s="4"/>
      <c r="Z26" s="4"/>
      <c r="AA26" s="4"/>
      <c r="AC26" s="4"/>
    </row>
    <row r="27" spans="1:33" ht="24.6">
      <c r="B27" s="1" t="s">
        <v>38</v>
      </c>
      <c r="C27" s="1" t="s">
        <v>37</v>
      </c>
      <c r="D27" s="1" t="s">
        <v>36</v>
      </c>
      <c r="E27" s="1" t="s">
        <v>35</v>
      </c>
      <c r="F27" s="1" t="s">
        <v>34</v>
      </c>
      <c r="G27" s="1" t="s">
        <v>33</v>
      </c>
      <c r="H27" s="1" t="s">
        <v>32</v>
      </c>
      <c r="I27" s="1" t="s">
        <v>31</v>
      </c>
      <c r="J27" s="1" t="s">
        <v>30</v>
      </c>
      <c r="K27" s="1" t="s">
        <v>29</v>
      </c>
      <c r="L27" s="1" t="s">
        <v>28</v>
      </c>
      <c r="M27" s="1" t="s">
        <v>27</v>
      </c>
      <c r="N27" s="1" t="s">
        <v>26</v>
      </c>
      <c r="O27" s="1" t="s">
        <v>25</v>
      </c>
      <c r="P27" s="1" t="s">
        <v>24</v>
      </c>
      <c r="Q27" s="1" t="s">
        <v>23</v>
      </c>
      <c r="R27" s="1" t="s">
        <v>22</v>
      </c>
      <c r="S27" s="1" t="s">
        <v>21</v>
      </c>
      <c r="T27" s="1" t="s">
        <v>20</v>
      </c>
      <c r="U27" s="1" t="s">
        <v>19</v>
      </c>
      <c r="V27" s="1" t="s">
        <v>18</v>
      </c>
      <c r="W27" s="1" t="s">
        <v>17</v>
      </c>
      <c r="X27" s="1" t="s">
        <v>16</v>
      </c>
      <c r="Y27" s="1" t="s">
        <v>15</v>
      </c>
      <c r="Z27" s="1" t="s">
        <v>14</v>
      </c>
      <c r="AA27" s="1" t="s">
        <v>13</v>
      </c>
      <c r="AB27" s="1" t="s">
        <v>12</v>
      </c>
      <c r="AC27" s="1" t="s">
        <v>11</v>
      </c>
      <c r="AD27" s="1" t="s">
        <v>10</v>
      </c>
      <c r="AE27" s="1" t="s">
        <v>64</v>
      </c>
      <c r="AF27" s="14" t="s">
        <v>67</v>
      </c>
      <c r="AG27" s="9" t="s">
        <v>65</v>
      </c>
    </row>
    <row r="28" spans="1:33">
      <c r="A28" t="s">
        <v>57</v>
      </c>
      <c r="B28" t="s">
        <v>8</v>
      </c>
      <c r="C28">
        <v>0</v>
      </c>
      <c r="D28" s="4">
        <v>0</v>
      </c>
      <c r="E28">
        <v>0</v>
      </c>
      <c r="F28">
        <v>0</v>
      </c>
      <c r="G28">
        <v>0</v>
      </c>
      <c r="H28">
        <v>0</v>
      </c>
      <c r="I28">
        <v>0</v>
      </c>
      <c r="J28">
        <v>0</v>
      </c>
      <c r="K28">
        <v>2</v>
      </c>
      <c r="L28">
        <v>0</v>
      </c>
      <c r="M28" s="4">
        <v>0</v>
      </c>
      <c r="N28" s="4">
        <v>0</v>
      </c>
      <c r="O28" s="4">
        <v>0</v>
      </c>
      <c r="P28" s="4">
        <v>0</v>
      </c>
      <c r="Q28">
        <v>0</v>
      </c>
      <c r="R28">
        <v>0</v>
      </c>
      <c r="S28">
        <v>1</v>
      </c>
      <c r="T28">
        <v>0</v>
      </c>
      <c r="U28">
        <v>0</v>
      </c>
      <c r="V28" s="4">
        <v>0</v>
      </c>
      <c r="W28">
        <v>0</v>
      </c>
      <c r="X28" s="4">
        <v>0</v>
      </c>
      <c r="Y28" s="4">
        <v>0</v>
      </c>
      <c r="Z28" s="4">
        <v>0</v>
      </c>
      <c r="AA28" s="4">
        <v>0</v>
      </c>
      <c r="AB28">
        <v>0</v>
      </c>
      <c r="AC28" s="4">
        <v>0</v>
      </c>
      <c r="AD28">
        <v>0</v>
      </c>
      <c r="AE28" s="8">
        <f>SUM(C28:AD28)</f>
        <v>3</v>
      </c>
      <c r="AF28">
        <v>508</v>
      </c>
      <c r="AG28" s="16">
        <f>AVERAGE(AE28/AF28)</f>
        <v>5.905511811023622E-3</v>
      </c>
    </row>
    <row r="29" spans="1:33">
      <c r="A29" t="s">
        <v>56</v>
      </c>
      <c r="B29" t="s">
        <v>6</v>
      </c>
      <c r="C29">
        <v>0</v>
      </c>
      <c r="D29" s="4">
        <v>0</v>
      </c>
      <c r="E29">
        <v>1</v>
      </c>
      <c r="F29">
        <v>0</v>
      </c>
      <c r="G29">
        <v>0</v>
      </c>
      <c r="H29">
        <v>0</v>
      </c>
      <c r="I29">
        <v>0</v>
      </c>
      <c r="J29">
        <v>0</v>
      </c>
      <c r="K29">
        <v>1</v>
      </c>
      <c r="L29">
        <v>0</v>
      </c>
      <c r="M29" s="4">
        <v>0</v>
      </c>
      <c r="N29" s="4">
        <v>0</v>
      </c>
      <c r="O29" s="4">
        <v>0</v>
      </c>
      <c r="P29" s="4">
        <v>0</v>
      </c>
      <c r="Q29">
        <v>0</v>
      </c>
      <c r="R29">
        <v>0</v>
      </c>
      <c r="S29">
        <v>7</v>
      </c>
      <c r="T29">
        <v>0</v>
      </c>
      <c r="U29">
        <v>0</v>
      </c>
      <c r="V29" s="34">
        <v>10</v>
      </c>
      <c r="W29">
        <v>0</v>
      </c>
      <c r="X29" s="4">
        <v>0</v>
      </c>
      <c r="Y29" s="4">
        <v>0</v>
      </c>
      <c r="Z29" s="4">
        <v>1</v>
      </c>
      <c r="AA29" s="4">
        <v>0</v>
      </c>
      <c r="AB29">
        <v>1</v>
      </c>
      <c r="AC29" s="4">
        <v>0</v>
      </c>
      <c r="AD29">
        <v>0</v>
      </c>
      <c r="AE29" s="8">
        <f>SUM(C29:AD29)</f>
        <v>21</v>
      </c>
      <c r="AF29">
        <v>508</v>
      </c>
      <c r="AG29" s="16">
        <f>AVERAGE(AE29/AF29)</f>
        <v>4.1338582677165357E-2</v>
      </c>
    </row>
    <row r="30" spans="1:33">
      <c r="A30" t="s">
        <v>42</v>
      </c>
      <c r="B30" t="s">
        <v>4</v>
      </c>
      <c r="C30">
        <v>0</v>
      </c>
      <c r="D30" s="4">
        <v>1</v>
      </c>
      <c r="E30">
        <v>5</v>
      </c>
      <c r="F30">
        <v>9</v>
      </c>
      <c r="G30">
        <v>1</v>
      </c>
      <c r="H30">
        <v>0</v>
      </c>
      <c r="I30">
        <v>1</v>
      </c>
      <c r="J30">
        <v>3</v>
      </c>
      <c r="K30">
        <v>3</v>
      </c>
      <c r="L30">
        <v>0</v>
      </c>
      <c r="M30" s="4">
        <v>0</v>
      </c>
      <c r="N30" s="4">
        <v>4</v>
      </c>
      <c r="O30" s="4">
        <v>6</v>
      </c>
      <c r="P30" s="4">
        <v>0</v>
      </c>
      <c r="Q30">
        <v>0</v>
      </c>
      <c r="R30">
        <v>1</v>
      </c>
      <c r="S30">
        <v>1</v>
      </c>
      <c r="T30">
        <v>0</v>
      </c>
      <c r="U30">
        <v>0</v>
      </c>
      <c r="V30" s="4">
        <v>15</v>
      </c>
      <c r="W30">
        <v>0</v>
      </c>
      <c r="X30" s="4">
        <v>0</v>
      </c>
      <c r="Y30" s="4">
        <v>0</v>
      </c>
      <c r="Z30" s="4">
        <v>1</v>
      </c>
      <c r="AA30" s="4">
        <v>1</v>
      </c>
      <c r="AB30">
        <v>3</v>
      </c>
      <c r="AC30" s="4">
        <v>3</v>
      </c>
      <c r="AD30">
        <v>5</v>
      </c>
      <c r="AE30" s="8">
        <f>SUM(C30:AD30)</f>
        <v>63</v>
      </c>
      <c r="AF30">
        <v>508</v>
      </c>
      <c r="AG30" s="16">
        <f>AVERAGE(AE30/AF30)</f>
        <v>0.12401574803149606</v>
      </c>
    </row>
    <row r="31" spans="1:33">
      <c r="A31" t="s">
        <v>55</v>
      </c>
      <c r="B31" t="s">
        <v>2</v>
      </c>
      <c r="C31">
        <v>13</v>
      </c>
      <c r="D31" s="4">
        <v>5</v>
      </c>
      <c r="E31">
        <v>3</v>
      </c>
      <c r="F31">
        <v>4</v>
      </c>
      <c r="G31">
        <v>4</v>
      </c>
      <c r="H31">
        <v>10</v>
      </c>
      <c r="I31">
        <v>6</v>
      </c>
      <c r="J31">
        <v>8</v>
      </c>
      <c r="K31">
        <v>2</v>
      </c>
      <c r="L31">
        <v>0</v>
      </c>
      <c r="M31" s="4">
        <v>11</v>
      </c>
      <c r="N31" s="4">
        <v>7</v>
      </c>
      <c r="O31" s="4">
        <v>8</v>
      </c>
      <c r="P31" s="4">
        <v>5</v>
      </c>
      <c r="Q31">
        <v>2</v>
      </c>
      <c r="R31">
        <v>1</v>
      </c>
      <c r="S31">
        <v>10</v>
      </c>
      <c r="T31">
        <v>0</v>
      </c>
      <c r="U31">
        <v>0</v>
      </c>
      <c r="V31" s="4">
        <v>24</v>
      </c>
      <c r="W31">
        <v>5</v>
      </c>
      <c r="X31" s="4">
        <v>1</v>
      </c>
      <c r="Y31" s="4">
        <v>6</v>
      </c>
      <c r="Z31" s="4">
        <v>6</v>
      </c>
      <c r="AA31" s="4">
        <v>6</v>
      </c>
      <c r="AB31">
        <v>5</v>
      </c>
      <c r="AC31" s="4">
        <v>4</v>
      </c>
      <c r="AD31">
        <v>10</v>
      </c>
      <c r="AE31" s="8">
        <f>SUM(C31:AD31)</f>
        <v>166</v>
      </c>
      <c r="AF31">
        <v>508</v>
      </c>
      <c r="AG31" s="16">
        <f>AVERAGE(AE31/AF31)</f>
        <v>0.32677165354330706</v>
      </c>
    </row>
    <row r="32" spans="1:33">
      <c r="A32" t="s">
        <v>54</v>
      </c>
      <c r="B32" t="s">
        <v>0</v>
      </c>
      <c r="C32">
        <v>13</v>
      </c>
      <c r="D32" s="4">
        <v>9</v>
      </c>
      <c r="E32">
        <v>5</v>
      </c>
      <c r="F32">
        <v>8</v>
      </c>
      <c r="G32">
        <v>15</v>
      </c>
      <c r="H32">
        <v>16</v>
      </c>
      <c r="I32">
        <v>8</v>
      </c>
      <c r="J32">
        <v>4</v>
      </c>
      <c r="K32">
        <v>8</v>
      </c>
      <c r="L32">
        <v>8</v>
      </c>
      <c r="M32" s="4">
        <v>8</v>
      </c>
      <c r="N32" s="4">
        <v>11</v>
      </c>
      <c r="O32" s="4">
        <v>4</v>
      </c>
      <c r="P32" s="4">
        <v>14</v>
      </c>
      <c r="Q32">
        <v>12</v>
      </c>
      <c r="R32">
        <v>3</v>
      </c>
      <c r="S32">
        <v>0</v>
      </c>
      <c r="T32">
        <v>7</v>
      </c>
      <c r="U32">
        <v>12</v>
      </c>
      <c r="V32" s="4">
        <v>9</v>
      </c>
      <c r="W32">
        <v>17</v>
      </c>
      <c r="X32" s="4">
        <v>20</v>
      </c>
      <c r="Y32" s="4">
        <v>9</v>
      </c>
      <c r="Z32" s="4">
        <v>7</v>
      </c>
      <c r="AA32" s="4">
        <v>14</v>
      </c>
      <c r="AB32">
        <v>9</v>
      </c>
      <c r="AC32" s="4">
        <v>4</v>
      </c>
      <c r="AD32">
        <v>1</v>
      </c>
      <c r="AE32" s="8">
        <f>SUM(C32:AD32)</f>
        <v>255</v>
      </c>
      <c r="AF32">
        <v>508</v>
      </c>
      <c r="AG32" s="16">
        <f>AVERAGE(AE32/AF32)</f>
        <v>0.50196850393700787</v>
      </c>
    </row>
    <row r="33" spans="1:33" ht="15.6">
      <c r="D33" s="4"/>
      <c r="M33" s="4"/>
      <c r="N33" s="4"/>
      <c r="O33" s="4"/>
      <c r="P33" s="4"/>
      <c r="V33" s="4"/>
      <c r="X33" s="4"/>
      <c r="Y33" s="4"/>
      <c r="Z33" s="4"/>
      <c r="AA33" s="4"/>
      <c r="AC33" s="4"/>
      <c r="AD33" s="17" t="s">
        <v>66</v>
      </c>
      <c r="AE33" s="13">
        <f>SUM(AE28:AE32)</f>
        <v>508</v>
      </c>
      <c r="AG33" s="16"/>
    </row>
    <row r="34" spans="1:33">
      <c r="D34" s="4"/>
      <c r="K34">
        <f>SUM(K28:K32)</f>
        <v>16</v>
      </c>
      <c r="M34" s="4"/>
      <c r="N34" s="4"/>
      <c r="O34" s="4"/>
      <c r="P34" s="4"/>
      <c r="V34">
        <f>SUM(V28:V32)</f>
        <v>58</v>
      </c>
      <c r="X34" s="4"/>
      <c r="Y34" s="4"/>
      <c r="Z34" s="4"/>
      <c r="AA34" s="4"/>
      <c r="AC34" s="4"/>
      <c r="AE34" s="8"/>
    </row>
    <row r="35" spans="1:33">
      <c r="D35" s="4"/>
      <c r="K35">
        <f>3*100/16</f>
        <v>18.75</v>
      </c>
      <c r="M35" s="4"/>
      <c r="N35" s="4"/>
      <c r="O35" s="4"/>
      <c r="P35" s="4"/>
      <c r="V35" s="4">
        <f>10*100/58</f>
        <v>17.241379310344829</v>
      </c>
      <c r="X35" s="4"/>
      <c r="Y35" s="4"/>
      <c r="Z35" s="4"/>
      <c r="AA35" s="4"/>
      <c r="AC35" s="4"/>
    </row>
    <row r="36" spans="1:33" ht="15.6">
      <c r="A36" s="21" t="s">
        <v>53</v>
      </c>
      <c r="D36" s="4"/>
      <c r="M36" s="4"/>
      <c r="N36" s="4"/>
      <c r="O36" s="4"/>
      <c r="P36" s="4"/>
      <c r="V36" s="4"/>
      <c r="X36" s="4"/>
      <c r="Y36" s="4"/>
      <c r="Z36" s="4"/>
      <c r="AA36" s="4"/>
      <c r="AC36" s="4"/>
    </row>
    <row r="37" spans="1:33" ht="24.6">
      <c r="B37" s="1" t="s">
        <v>38</v>
      </c>
      <c r="C37" s="1" t="s">
        <v>37</v>
      </c>
      <c r="D37" s="1" t="s">
        <v>36</v>
      </c>
      <c r="E37" s="1" t="s">
        <v>35</v>
      </c>
      <c r="F37" s="1" t="s">
        <v>34</v>
      </c>
      <c r="G37" s="1" t="s">
        <v>33</v>
      </c>
      <c r="H37" s="1" t="s">
        <v>32</v>
      </c>
      <c r="I37" s="1" t="s">
        <v>31</v>
      </c>
      <c r="J37" s="1" t="s">
        <v>30</v>
      </c>
      <c r="K37" s="1" t="s">
        <v>29</v>
      </c>
      <c r="L37" s="1" t="s">
        <v>28</v>
      </c>
      <c r="M37" s="1" t="s">
        <v>27</v>
      </c>
      <c r="N37" s="1" t="s">
        <v>26</v>
      </c>
      <c r="O37" s="1" t="s">
        <v>25</v>
      </c>
      <c r="P37" s="1" t="s">
        <v>24</v>
      </c>
      <c r="Q37" s="1" t="s">
        <v>23</v>
      </c>
      <c r="R37" s="1" t="s">
        <v>22</v>
      </c>
      <c r="S37" s="1" t="s">
        <v>21</v>
      </c>
      <c r="T37" s="1" t="s">
        <v>20</v>
      </c>
      <c r="U37" s="1" t="s">
        <v>19</v>
      </c>
      <c r="V37" s="1" t="s">
        <v>18</v>
      </c>
      <c r="W37" s="1" t="s">
        <v>17</v>
      </c>
      <c r="X37" s="1" t="s">
        <v>16</v>
      </c>
      <c r="Y37" s="1" t="s">
        <v>15</v>
      </c>
      <c r="Z37" s="1" t="s">
        <v>14</v>
      </c>
      <c r="AA37" s="1" t="s">
        <v>13</v>
      </c>
      <c r="AB37" s="1" t="s">
        <v>12</v>
      </c>
      <c r="AC37" s="1" t="s">
        <v>11</v>
      </c>
      <c r="AD37" s="1" t="s">
        <v>10</v>
      </c>
      <c r="AE37" s="1" t="s">
        <v>64</v>
      </c>
      <c r="AF37" s="14" t="s">
        <v>67</v>
      </c>
      <c r="AG37" s="9" t="s">
        <v>65</v>
      </c>
    </row>
    <row r="38" spans="1:33" ht="15.6">
      <c r="A38" s="2" t="s">
        <v>50</v>
      </c>
      <c r="B38" t="s">
        <v>8</v>
      </c>
      <c r="C38">
        <v>0</v>
      </c>
      <c r="D38" s="4">
        <v>0</v>
      </c>
      <c r="E38">
        <v>0</v>
      </c>
      <c r="F38">
        <v>0</v>
      </c>
      <c r="G38">
        <v>0</v>
      </c>
      <c r="H38">
        <v>0</v>
      </c>
      <c r="I38">
        <v>0</v>
      </c>
      <c r="J38" s="35">
        <v>2</v>
      </c>
      <c r="K38">
        <v>0</v>
      </c>
      <c r="L38">
        <v>0</v>
      </c>
      <c r="M38" s="4">
        <v>0</v>
      </c>
      <c r="N38" s="4">
        <v>0</v>
      </c>
      <c r="O38" s="4">
        <v>0</v>
      </c>
      <c r="P38" s="4">
        <v>0</v>
      </c>
      <c r="Q38">
        <v>0</v>
      </c>
      <c r="R38">
        <v>0</v>
      </c>
      <c r="S38">
        <v>1</v>
      </c>
      <c r="T38">
        <v>0</v>
      </c>
      <c r="U38">
        <v>0</v>
      </c>
      <c r="V38" s="35">
        <v>5</v>
      </c>
      <c r="W38">
        <v>0</v>
      </c>
      <c r="X38" s="4">
        <v>0</v>
      </c>
      <c r="Y38" s="4">
        <v>0</v>
      </c>
      <c r="Z38" s="4">
        <v>0</v>
      </c>
      <c r="AA38" s="4">
        <v>0</v>
      </c>
      <c r="AB38">
        <v>0</v>
      </c>
      <c r="AC38" s="4">
        <v>0</v>
      </c>
      <c r="AD38">
        <v>0</v>
      </c>
      <c r="AE38" s="8">
        <f>SUM(C38:AD38)</f>
        <v>8</v>
      </c>
      <c r="AF38">
        <v>509</v>
      </c>
      <c r="AG38" s="16">
        <f>AVERAGE(AE38/AF38)</f>
        <v>1.5717092337917484E-2</v>
      </c>
    </row>
    <row r="39" spans="1:33">
      <c r="A39" t="s">
        <v>49</v>
      </c>
      <c r="B39" t="s">
        <v>6</v>
      </c>
      <c r="C39">
        <v>0</v>
      </c>
      <c r="D39" s="4">
        <v>0</v>
      </c>
      <c r="E39">
        <v>0</v>
      </c>
      <c r="F39">
        <v>0</v>
      </c>
      <c r="G39">
        <v>0</v>
      </c>
      <c r="H39">
        <v>0</v>
      </c>
      <c r="I39">
        <v>0</v>
      </c>
      <c r="J39" s="34">
        <v>3</v>
      </c>
      <c r="K39">
        <v>2</v>
      </c>
      <c r="L39">
        <v>0</v>
      </c>
      <c r="M39" s="4">
        <v>0</v>
      </c>
      <c r="N39" s="4">
        <v>0</v>
      </c>
      <c r="O39" s="4">
        <v>0</v>
      </c>
      <c r="P39" s="4">
        <v>0</v>
      </c>
      <c r="Q39">
        <v>0</v>
      </c>
      <c r="R39">
        <v>1</v>
      </c>
      <c r="S39">
        <v>6</v>
      </c>
      <c r="T39">
        <v>0</v>
      </c>
      <c r="U39">
        <v>0</v>
      </c>
      <c r="V39" s="34">
        <v>13</v>
      </c>
      <c r="W39">
        <v>0</v>
      </c>
      <c r="X39" s="4">
        <v>0</v>
      </c>
      <c r="Y39" s="4">
        <v>1</v>
      </c>
      <c r="Z39" s="4">
        <v>0</v>
      </c>
      <c r="AA39" s="4">
        <v>0</v>
      </c>
      <c r="AB39">
        <v>1</v>
      </c>
      <c r="AC39" s="4">
        <v>2</v>
      </c>
      <c r="AD39">
        <v>0</v>
      </c>
      <c r="AE39" s="8">
        <f>SUM(C39:AD39)</f>
        <v>29</v>
      </c>
      <c r="AF39">
        <v>509</v>
      </c>
      <c r="AG39" s="16">
        <f>AVERAGE(AE39/AF39)</f>
        <v>5.6974459724950882E-2</v>
      </c>
    </row>
    <row r="40" spans="1:33" ht="15.6">
      <c r="A40" s="2" t="s">
        <v>48</v>
      </c>
      <c r="B40" t="s">
        <v>4</v>
      </c>
      <c r="C40">
        <v>2</v>
      </c>
      <c r="D40" s="4">
        <v>2</v>
      </c>
      <c r="E40">
        <v>5</v>
      </c>
      <c r="F40">
        <v>3</v>
      </c>
      <c r="G40">
        <v>0</v>
      </c>
      <c r="H40">
        <v>1</v>
      </c>
      <c r="I40">
        <v>2</v>
      </c>
      <c r="J40">
        <v>8</v>
      </c>
      <c r="K40">
        <v>1</v>
      </c>
      <c r="L40">
        <v>1</v>
      </c>
      <c r="M40" s="4">
        <v>3</v>
      </c>
      <c r="N40" s="4">
        <v>3</v>
      </c>
      <c r="O40" s="4">
        <v>4</v>
      </c>
      <c r="P40" s="4">
        <v>0</v>
      </c>
      <c r="Q40">
        <v>0</v>
      </c>
      <c r="R40">
        <v>1</v>
      </c>
      <c r="S40">
        <v>2</v>
      </c>
      <c r="T40">
        <v>0</v>
      </c>
      <c r="U40">
        <v>0</v>
      </c>
      <c r="V40" s="4">
        <v>17</v>
      </c>
      <c r="W40">
        <v>0</v>
      </c>
      <c r="X40" s="4">
        <v>0</v>
      </c>
      <c r="Y40" s="4">
        <v>1</v>
      </c>
      <c r="Z40" s="4">
        <v>4</v>
      </c>
      <c r="AA40" s="4">
        <v>0</v>
      </c>
      <c r="AB40">
        <v>1</v>
      </c>
      <c r="AC40" s="4">
        <v>3</v>
      </c>
      <c r="AD40">
        <v>3</v>
      </c>
      <c r="AE40" s="8">
        <f>SUM(C40:AD40)</f>
        <v>67</v>
      </c>
      <c r="AF40">
        <v>509</v>
      </c>
      <c r="AG40" s="16">
        <f>AVERAGE(AE40/AF40)</f>
        <v>0.13163064833005894</v>
      </c>
    </row>
    <row r="41" spans="1:33">
      <c r="A41" t="s">
        <v>47</v>
      </c>
      <c r="B41" t="s">
        <v>2</v>
      </c>
      <c r="C41">
        <v>13</v>
      </c>
      <c r="D41" s="4">
        <v>7</v>
      </c>
      <c r="E41">
        <v>7</v>
      </c>
      <c r="F41">
        <v>6</v>
      </c>
      <c r="G41">
        <v>9</v>
      </c>
      <c r="H41">
        <v>10</v>
      </c>
      <c r="I41">
        <v>9</v>
      </c>
      <c r="J41">
        <v>2</v>
      </c>
      <c r="K41">
        <v>3</v>
      </c>
      <c r="L41">
        <v>0</v>
      </c>
      <c r="M41" s="4">
        <v>10</v>
      </c>
      <c r="N41" s="4">
        <v>7</v>
      </c>
      <c r="O41" s="4">
        <v>8</v>
      </c>
      <c r="P41" s="4">
        <v>7</v>
      </c>
      <c r="Q41">
        <v>1</v>
      </c>
      <c r="R41">
        <v>0</v>
      </c>
      <c r="S41">
        <v>9</v>
      </c>
      <c r="T41">
        <v>1</v>
      </c>
      <c r="U41">
        <v>0</v>
      </c>
      <c r="V41" s="4">
        <v>20</v>
      </c>
      <c r="W41">
        <v>4</v>
      </c>
      <c r="X41" s="4">
        <v>1</v>
      </c>
      <c r="Y41" s="4">
        <v>2</v>
      </c>
      <c r="Z41" s="4">
        <v>9</v>
      </c>
      <c r="AA41" s="4">
        <v>6</v>
      </c>
      <c r="AB41">
        <v>8</v>
      </c>
      <c r="AC41" s="4">
        <v>3</v>
      </c>
      <c r="AD41">
        <v>5</v>
      </c>
      <c r="AE41" s="8">
        <f>SUM(C41:AD41)</f>
        <v>167</v>
      </c>
      <c r="AF41">
        <v>509</v>
      </c>
      <c r="AG41" s="16">
        <f>AVERAGE(AE41/AF41)</f>
        <v>0.32809430255402749</v>
      </c>
    </row>
    <row r="42" spans="1:33" ht="15.6">
      <c r="A42" s="2" t="s">
        <v>46</v>
      </c>
      <c r="B42" t="s">
        <v>0</v>
      </c>
      <c r="C42">
        <v>11</v>
      </c>
      <c r="D42" s="4">
        <v>6</v>
      </c>
      <c r="E42">
        <v>2</v>
      </c>
      <c r="F42">
        <v>12</v>
      </c>
      <c r="G42">
        <v>11</v>
      </c>
      <c r="H42">
        <v>15</v>
      </c>
      <c r="I42">
        <v>4</v>
      </c>
      <c r="J42">
        <v>0</v>
      </c>
      <c r="K42">
        <v>10</v>
      </c>
      <c r="L42">
        <v>7</v>
      </c>
      <c r="M42" s="4">
        <v>6</v>
      </c>
      <c r="N42" s="4">
        <v>12</v>
      </c>
      <c r="O42" s="4">
        <v>6</v>
      </c>
      <c r="P42" s="4">
        <v>12</v>
      </c>
      <c r="Q42">
        <v>13</v>
      </c>
      <c r="R42">
        <v>3</v>
      </c>
      <c r="S42">
        <v>1</v>
      </c>
      <c r="T42">
        <v>7</v>
      </c>
      <c r="U42">
        <v>12</v>
      </c>
      <c r="V42" s="4">
        <v>3</v>
      </c>
      <c r="W42">
        <v>18</v>
      </c>
      <c r="X42" s="4">
        <v>20</v>
      </c>
      <c r="Y42" s="4">
        <v>11</v>
      </c>
      <c r="Z42" s="4">
        <v>2</v>
      </c>
      <c r="AA42" s="4">
        <v>15</v>
      </c>
      <c r="AB42">
        <v>8</v>
      </c>
      <c r="AC42" s="4">
        <v>3</v>
      </c>
      <c r="AD42">
        <v>8</v>
      </c>
      <c r="AE42" s="8">
        <f>SUM(C42:AD42)</f>
        <v>238</v>
      </c>
      <c r="AF42">
        <v>509</v>
      </c>
      <c r="AG42" s="16">
        <f>AVERAGE(AE42/AF42)</f>
        <v>0.46758349705304519</v>
      </c>
    </row>
    <row r="43" spans="1:33" ht="15.6">
      <c r="D43" s="4"/>
      <c r="M43" s="4"/>
      <c r="N43" s="4"/>
      <c r="O43" s="4"/>
      <c r="P43" s="4"/>
      <c r="V43" s="4"/>
      <c r="X43" s="4"/>
      <c r="Y43" s="4"/>
      <c r="Z43" s="4"/>
      <c r="AA43" s="4"/>
      <c r="AC43" s="4"/>
      <c r="AD43" s="17" t="s">
        <v>66</v>
      </c>
      <c r="AE43" s="13">
        <f>SUM(AE38:AE42)</f>
        <v>509</v>
      </c>
      <c r="AG43" s="20">
        <f>AG38+AG39+AG40+AG41+AG42</f>
        <v>1</v>
      </c>
    </row>
    <row r="44" spans="1:33">
      <c r="D44" s="4"/>
      <c r="J44">
        <f>5*100/15</f>
        <v>33.333333333333336</v>
      </c>
      <c r="M44" s="4"/>
      <c r="N44" s="4"/>
      <c r="O44" s="4"/>
      <c r="P44" s="4"/>
      <c r="S44">
        <f>7*100/19</f>
        <v>36.842105263157897</v>
      </c>
      <c r="V44" s="4">
        <f>18*100/58</f>
        <v>31.03448275862069</v>
      </c>
      <c r="X44" s="4"/>
      <c r="Y44" s="4"/>
      <c r="Z44" s="4"/>
      <c r="AA44" s="4"/>
      <c r="AC44" s="4"/>
    </row>
    <row r="45" spans="1:33">
      <c r="D45" s="4"/>
      <c r="M45" s="4"/>
      <c r="N45" s="4"/>
      <c r="O45" s="4"/>
      <c r="P45" s="4"/>
      <c r="V45" s="4"/>
      <c r="X45" s="4"/>
      <c r="Y45" s="4"/>
      <c r="Z45" s="4"/>
      <c r="AA45" s="4"/>
      <c r="AC45" s="4"/>
    </row>
    <row r="46" spans="1:33">
      <c r="A46" s="3" t="s">
        <v>52</v>
      </c>
      <c r="D46" s="4"/>
      <c r="M46" s="4"/>
      <c r="N46" s="4"/>
      <c r="O46" s="4"/>
      <c r="P46" s="4"/>
      <c r="V46" s="4"/>
      <c r="X46" s="4"/>
      <c r="Y46" s="4"/>
      <c r="Z46" s="4"/>
      <c r="AA46" s="4"/>
      <c r="AC46" s="4"/>
    </row>
    <row r="47" spans="1:33" ht="24.6">
      <c r="B47" s="1" t="s">
        <v>38</v>
      </c>
      <c r="C47" s="1" t="s">
        <v>37</v>
      </c>
      <c r="D47" s="1" t="s">
        <v>36</v>
      </c>
      <c r="E47" s="1" t="s">
        <v>35</v>
      </c>
      <c r="F47" s="1" t="s">
        <v>34</v>
      </c>
      <c r="G47" s="1" t="s">
        <v>33</v>
      </c>
      <c r="H47" s="1" t="s">
        <v>32</v>
      </c>
      <c r="I47" s="1" t="s">
        <v>31</v>
      </c>
      <c r="J47" s="1" t="s">
        <v>30</v>
      </c>
      <c r="K47" s="1" t="s">
        <v>29</v>
      </c>
      <c r="L47" s="1" t="s">
        <v>28</v>
      </c>
      <c r="M47" s="1" t="s">
        <v>27</v>
      </c>
      <c r="N47" s="1" t="s">
        <v>26</v>
      </c>
      <c r="O47" s="1" t="s">
        <v>25</v>
      </c>
      <c r="P47" s="1" t="s">
        <v>24</v>
      </c>
      <c r="Q47" s="1" t="s">
        <v>23</v>
      </c>
      <c r="R47" s="1" t="s">
        <v>22</v>
      </c>
      <c r="S47" s="1" t="s">
        <v>21</v>
      </c>
      <c r="T47" s="1" t="s">
        <v>20</v>
      </c>
      <c r="U47" s="1" t="s">
        <v>19</v>
      </c>
      <c r="V47" s="1" t="s">
        <v>18</v>
      </c>
      <c r="W47" s="1" t="s">
        <v>17</v>
      </c>
      <c r="X47" s="1" t="s">
        <v>16</v>
      </c>
      <c r="Y47" s="1" t="s">
        <v>15</v>
      </c>
      <c r="Z47" s="1" t="s">
        <v>14</v>
      </c>
      <c r="AA47" s="1" t="s">
        <v>13</v>
      </c>
      <c r="AB47" s="1" t="s">
        <v>12</v>
      </c>
      <c r="AC47" s="1" t="s">
        <v>11</v>
      </c>
      <c r="AD47" s="1" t="s">
        <v>10</v>
      </c>
      <c r="AE47" s="1" t="s">
        <v>64</v>
      </c>
      <c r="AF47" s="14" t="s">
        <v>67</v>
      </c>
      <c r="AG47" s="9" t="s">
        <v>65</v>
      </c>
    </row>
    <row r="48" spans="1:33" ht="15.6">
      <c r="A48" s="2" t="s">
        <v>50</v>
      </c>
      <c r="B48" t="s">
        <v>8</v>
      </c>
      <c r="C48">
        <v>0</v>
      </c>
      <c r="D48" s="4">
        <v>0</v>
      </c>
      <c r="E48">
        <v>0</v>
      </c>
      <c r="F48">
        <v>0</v>
      </c>
      <c r="G48">
        <v>0</v>
      </c>
      <c r="H48">
        <v>0</v>
      </c>
      <c r="I48">
        <v>0</v>
      </c>
      <c r="J48" s="35">
        <v>2</v>
      </c>
      <c r="K48">
        <v>0</v>
      </c>
      <c r="L48">
        <v>0</v>
      </c>
      <c r="M48" s="4">
        <v>0</v>
      </c>
      <c r="N48" s="4">
        <v>0</v>
      </c>
      <c r="O48" s="4">
        <v>0</v>
      </c>
      <c r="P48" s="4">
        <v>0</v>
      </c>
      <c r="Q48">
        <v>0</v>
      </c>
      <c r="R48">
        <v>0</v>
      </c>
      <c r="S48">
        <v>0</v>
      </c>
      <c r="T48">
        <v>0</v>
      </c>
      <c r="U48">
        <v>0</v>
      </c>
      <c r="V48" s="35">
        <v>5</v>
      </c>
      <c r="W48">
        <v>0</v>
      </c>
      <c r="X48" s="4">
        <v>0</v>
      </c>
      <c r="Y48" s="4">
        <v>0</v>
      </c>
      <c r="Z48" s="4">
        <v>0</v>
      </c>
      <c r="AA48" s="4">
        <v>0</v>
      </c>
      <c r="AB48">
        <v>0</v>
      </c>
      <c r="AC48" s="4">
        <v>0</v>
      </c>
      <c r="AD48">
        <v>0</v>
      </c>
      <c r="AE48">
        <f>SUM(C48:AD48)</f>
        <v>7</v>
      </c>
      <c r="AF48">
        <v>500</v>
      </c>
      <c r="AG48" s="16">
        <f>AVERAGE(AE48/AF48)</f>
        <v>1.4E-2</v>
      </c>
    </row>
    <row r="49" spans="1:33">
      <c r="A49" t="s">
        <v>49</v>
      </c>
      <c r="B49" t="s">
        <v>6</v>
      </c>
      <c r="C49">
        <v>0</v>
      </c>
      <c r="D49" s="4">
        <v>0</v>
      </c>
      <c r="E49">
        <v>2</v>
      </c>
      <c r="F49">
        <v>0</v>
      </c>
      <c r="G49">
        <v>0</v>
      </c>
      <c r="H49">
        <v>0</v>
      </c>
      <c r="I49">
        <v>1</v>
      </c>
      <c r="J49" s="34">
        <v>3</v>
      </c>
      <c r="K49">
        <v>1</v>
      </c>
      <c r="L49">
        <v>0</v>
      </c>
      <c r="M49" s="4">
        <v>0</v>
      </c>
      <c r="N49" s="4">
        <v>0</v>
      </c>
      <c r="O49" s="4">
        <v>0</v>
      </c>
      <c r="P49" s="4">
        <v>0</v>
      </c>
      <c r="Q49">
        <v>0</v>
      </c>
      <c r="R49">
        <v>1</v>
      </c>
      <c r="S49">
        <v>7</v>
      </c>
      <c r="T49">
        <v>0</v>
      </c>
      <c r="U49">
        <v>0</v>
      </c>
      <c r="V49" s="34">
        <v>16</v>
      </c>
      <c r="W49">
        <v>0</v>
      </c>
      <c r="X49" s="4">
        <v>0</v>
      </c>
      <c r="Y49" s="4">
        <v>1</v>
      </c>
      <c r="Z49" s="4">
        <v>0</v>
      </c>
      <c r="AA49" s="4">
        <v>0</v>
      </c>
      <c r="AB49">
        <v>0</v>
      </c>
      <c r="AC49" s="4">
        <v>1</v>
      </c>
      <c r="AD49">
        <v>0</v>
      </c>
      <c r="AE49">
        <f>SUM(C49:AD49)</f>
        <v>33</v>
      </c>
      <c r="AF49">
        <v>500</v>
      </c>
      <c r="AG49" s="16">
        <f>AVERAGE(AE49/AF49)</f>
        <v>6.6000000000000003E-2</v>
      </c>
    </row>
    <row r="50" spans="1:33" ht="15.6">
      <c r="A50" s="2" t="s">
        <v>48</v>
      </c>
      <c r="B50" t="s">
        <v>4</v>
      </c>
      <c r="C50">
        <v>2</v>
      </c>
      <c r="D50" s="4">
        <v>2</v>
      </c>
      <c r="E50">
        <v>5</v>
      </c>
      <c r="F50">
        <v>3</v>
      </c>
      <c r="G50">
        <v>1</v>
      </c>
      <c r="H50">
        <v>0</v>
      </c>
      <c r="I50">
        <v>2</v>
      </c>
      <c r="J50">
        <v>6</v>
      </c>
      <c r="K50">
        <v>2</v>
      </c>
      <c r="L50">
        <v>0</v>
      </c>
      <c r="M50" s="4">
        <v>1</v>
      </c>
      <c r="N50" s="4">
        <v>2</v>
      </c>
      <c r="O50" s="4">
        <v>3</v>
      </c>
      <c r="P50" s="4">
        <v>1</v>
      </c>
      <c r="Q50">
        <v>0</v>
      </c>
      <c r="R50">
        <v>0</v>
      </c>
      <c r="S50">
        <v>6</v>
      </c>
      <c r="T50">
        <v>0</v>
      </c>
      <c r="U50">
        <v>0</v>
      </c>
      <c r="V50" s="4">
        <v>21</v>
      </c>
      <c r="W50">
        <v>1</v>
      </c>
      <c r="X50" s="4">
        <v>0</v>
      </c>
      <c r="Y50" s="4">
        <v>1</v>
      </c>
      <c r="Z50" s="4">
        <v>3</v>
      </c>
      <c r="AA50" s="4">
        <v>1</v>
      </c>
      <c r="AB50">
        <v>0</v>
      </c>
      <c r="AC50" s="4">
        <v>4</v>
      </c>
      <c r="AD50">
        <v>0</v>
      </c>
      <c r="AE50">
        <f>SUM(C50:AD50)</f>
        <v>67</v>
      </c>
      <c r="AF50">
        <v>500</v>
      </c>
      <c r="AG50" s="16">
        <f>AVERAGE(AE50/AF50)</f>
        <v>0.13400000000000001</v>
      </c>
    </row>
    <row r="51" spans="1:33">
      <c r="A51" t="s">
        <v>47</v>
      </c>
      <c r="B51" t="s">
        <v>2</v>
      </c>
      <c r="C51">
        <v>13</v>
      </c>
      <c r="D51" s="4">
        <v>7</v>
      </c>
      <c r="E51">
        <v>5</v>
      </c>
      <c r="F51">
        <v>5</v>
      </c>
      <c r="G51">
        <v>11</v>
      </c>
      <c r="H51">
        <v>15</v>
      </c>
      <c r="I51">
        <v>9</v>
      </c>
      <c r="J51">
        <v>4</v>
      </c>
      <c r="K51">
        <v>7</v>
      </c>
      <c r="L51">
        <v>2</v>
      </c>
      <c r="M51" s="4">
        <v>10</v>
      </c>
      <c r="N51" s="4">
        <v>8</v>
      </c>
      <c r="O51" s="4">
        <v>10</v>
      </c>
      <c r="P51" s="4">
        <v>7</v>
      </c>
      <c r="Q51">
        <v>3</v>
      </c>
      <c r="R51">
        <v>1</v>
      </c>
      <c r="S51">
        <v>5</v>
      </c>
      <c r="T51">
        <v>0</v>
      </c>
      <c r="U51">
        <v>0</v>
      </c>
      <c r="V51" s="4">
        <v>15</v>
      </c>
      <c r="W51">
        <v>5</v>
      </c>
      <c r="X51" s="4">
        <v>1</v>
      </c>
      <c r="Y51" s="4">
        <v>4</v>
      </c>
      <c r="Z51" s="4">
        <v>9</v>
      </c>
      <c r="AA51" s="4">
        <v>10</v>
      </c>
      <c r="AB51">
        <v>7</v>
      </c>
      <c r="AC51" s="4">
        <v>3</v>
      </c>
      <c r="AD51">
        <v>2</v>
      </c>
      <c r="AE51">
        <f>SUM(C51:AD51)</f>
        <v>178</v>
      </c>
      <c r="AF51">
        <v>500</v>
      </c>
      <c r="AG51" s="16">
        <f>AVERAGE(AE51/AF51)</f>
        <v>0.35599999999999998</v>
      </c>
    </row>
    <row r="52" spans="1:33" ht="15.6">
      <c r="A52" s="2" t="s">
        <v>46</v>
      </c>
      <c r="B52" t="s">
        <v>0</v>
      </c>
      <c r="C52">
        <v>11</v>
      </c>
      <c r="D52" s="4">
        <v>6</v>
      </c>
      <c r="E52">
        <v>2</v>
      </c>
      <c r="F52">
        <v>13</v>
      </c>
      <c r="G52">
        <v>8</v>
      </c>
      <c r="H52">
        <v>11</v>
      </c>
      <c r="I52">
        <v>3</v>
      </c>
      <c r="J52">
        <v>0</v>
      </c>
      <c r="K52">
        <v>6</v>
      </c>
      <c r="L52">
        <v>6</v>
      </c>
      <c r="M52" s="4">
        <v>8</v>
      </c>
      <c r="N52" s="4">
        <v>12</v>
      </c>
      <c r="O52" s="4">
        <v>5</v>
      </c>
      <c r="P52" s="4">
        <v>11</v>
      </c>
      <c r="Q52">
        <v>11</v>
      </c>
      <c r="R52">
        <v>3</v>
      </c>
      <c r="S52">
        <v>1</v>
      </c>
      <c r="T52">
        <v>7</v>
      </c>
      <c r="U52">
        <v>12</v>
      </c>
      <c r="V52" s="4">
        <v>1</v>
      </c>
      <c r="W52">
        <v>16</v>
      </c>
      <c r="X52" s="4">
        <v>20</v>
      </c>
      <c r="Y52" s="4">
        <v>9</v>
      </c>
      <c r="Z52" s="4">
        <v>3</v>
      </c>
      <c r="AA52" s="4">
        <v>10</v>
      </c>
      <c r="AB52">
        <v>11</v>
      </c>
      <c r="AC52" s="4">
        <v>3</v>
      </c>
      <c r="AD52">
        <v>14</v>
      </c>
      <c r="AE52">
        <f>SUM(C52:AD52)</f>
        <v>223</v>
      </c>
      <c r="AF52">
        <v>500</v>
      </c>
      <c r="AG52" s="16">
        <f>AVERAGE(AE52/AF52)</f>
        <v>0.44600000000000001</v>
      </c>
    </row>
    <row r="53" spans="1:33" ht="15.6">
      <c r="D53" s="4"/>
      <c r="N53" s="4"/>
      <c r="O53" s="4"/>
      <c r="P53" s="4"/>
      <c r="V53" s="4"/>
      <c r="X53" s="4"/>
      <c r="Y53" s="4"/>
      <c r="Z53" s="4"/>
      <c r="AA53" s="4"/>
      <c r="AC53" s="4"/>
      <c r="AD53" s="17" t="s">
        <v>66</v>
      </c>
      <c r="AE53" s="18">
        <f>SUM(AE48:AE52)</f>
        <v>508</v>
      </c>
      <c r="AG53" s="20">
        <f>AG48+AG49+AG50+AG51+AG52</f>
        <v>1.016</v>
      </c>
    </row>
    <row r="54" spans="1:33">
      <c r="D54" s="4"/>
      <c r="M54" s="4"/>
      <c r="N54" s="4"/>
      <c r="O54" s="4"/>
      <c r="P54" s="4"/>
      <c r="V54" s="4"/>
      <c r="X54" s="4"/>
      <c r="Y54" s="4"/>
      <c r="Z54" s="4"/>
      <c r="AA54" s="4"/>
      <c r="AC54" s="4"/>
    </row>
    <row r="55" spans="1:33">
      <c r="D55" s="4"/>
      <c r="M55" s="4"/>
      <c r="N55" s="4"/>
      <c r="O55" s="4"/>
      <c r="P55" s="4"/>
      <c r="V55" s="4"/>
      <c r="X55" s="4"/>
      <c r="Y55" s="4"/>
      <c r="Z55" s="4"/>
      <c r="AA55" s="4"/>
      <c r="AC55" s="4"/>
    </row>
    <row r="56" spans="1:33" ht="15.6">
      <c r="A56" s="21" t="s">
        <v>68</v>
      </c>
      <c r="D56" s="4"/>
      <c r="M56" s="4"/>
      <c r="N56" s="4"/>
      <c r="O56" s="4"/>
      <c r="P56" s="4"/>
      <c r="V56" s="4"/>
      <c r="X56" s="4"/>
      <c r="Y56" s="4"/>
      <c r="Z56" s="4"/>
      <c r="AA56" s="4"/>
      <c r="AC56" s="4"/>
    </row>
    <row r="57" spans="1:33" ht="24.6">
      <c r="B57" s="1" t="s">
        <v>38</v>
      </c>
      <c r="C57" s="1" t="s">
        <v>37</v>
      </c>
      <c r="D57" s="1" t="s">
        <v>36</v>
      </c>
      <c r="E57" s="1" t="s">
        <v>35</v>
      </c>
      <c r="F57" s="1" t="s">
        <v>34</v>
      </c>
      <c r="G57" s="1" t="s">
        <v>33</v>
      </c>
      <c r="H57" s="1" t="s">
        <v>32</v>
      </c>
      <c r="I57" s="1" t="s">
        <v>31</v>
      </c>
      <c r="J57" s="1" t="s">
        <v>30</v>
      </c>
      <c r="K57" s="1" t="s">
        <v>29</v>
      </c>
      <c r="L57" s="1" t="s">
        <v>28</v>
      </c>
      <c r="M57" s="1" t="s">
        <v>27</v>
      </c>
      <c r="N57" s="1" t="s">
        <v>26</v>
      </c>
      <c r="O57" s="1" t="s">
        <v>25</v>
      </c>
      <c r="P57" s="1" t="s">
        <v>24</v>
      </c>
      <c r="Q57" s="1" t="s">
        <v>23</v>
      </c>
      <c r="R57" s="1" t="s">
        <v>22</v>
      </c>
      <c r="S57" s="1" t="s">
        <v>21</v>
      </c>
      <c r="T57" s="1" t="s">
        <v>20</v>
      </c>
      <c r="U57" s="1" t="s">
        <v>19</v>
      </c>
      <c r="V57" s="1" t="s">
        <v>18</v>
      </c>
      <c r="W57" s="1" t="s">
        <v>17</v>
      </c>
      <c r="X57" s="1" t="s">
        <v>16</v>
      </c>
      <c r="Y57" s="1" t="s">
        <v>15</v>
      </c>
      <c r="Z57" s="1" t="s">
        <v>14</v>
      </c>
      <c r="AA57" s="1" t="s">
        <v>13</v>
      </c>
      <c r="AB57" s="1" t="s">
        <v>12</v>
      </c>
      <c r="AC57" s="1" t="s">
        <v>11</v>
      </c>
      <c r="AD57" s="1" t="s">
        <v>10</v>
      </c>
      <c r="AE57" s="1" t="s">
        <v>64</v>
      </c>
      <c r="AF57" s="14" t="s">
        <v>67</v>
      </c>
      <c r="AG57" s="9" t="s">
        <v>65</v>
      </c>
    </row>
    <row r="58" spans="1:33" ht="15.6">
      <c r="A58" s="2" t="s">
        <v>50</v>
      </c>
      <c r="B58" t="s">
        <v>8</v>
      </c>
      <c r="C58">
        <v>0</v>
      </c>
      <c r="D58" s="4">
        <v>0</v>
      </c>
      <c r="E58">
        <v>0</v>
      </c>
      <c r="F58">
        <v>0</v>
      </c>
      <c r="G58">
        <v>0</v>
      </c>
      <c r="H58">
        <v>0</v>
      </c>
      <c r="I58">
        <v>0</v>
      </c>
      <c r="J58" s="35">
        <v>1</v>
      </c>
      <c r="K58">
        <v>0</v>
      </c>
      <c r="L58">
        <v>0</v>
      </c>
      <c r="M58" s="4">
        <v>0</v>
      </c>
      <c r="N58" s="4">
        <v>0</v>
      </c>
      <c r="O58" s="4">
        <v>0</v>
      </c>
      <c r="P58" s="4">
        <v>0</v>
      </c>
      <c r="Q58">
        <v>0</v>
      </c>
      <c r="R58">
        <v>0</v>
      </c>
      <c r="S58">
        <v>1</v>
      </c>
      <c r="T58">
        <v>0</v>
      </c>
      <c r="U58">
        <v>0</v>
      </c>
      <c r="V58" s="35">
        <v>1</v>
      </c>
      <c r="W58">
        <v>0</v>
      </c>
      <c r="X58" s="4">
        <v>0</v>
      </c>
      <c r="Y58" s="4">
        <v>0</v>
      </c>
      <c r="Z58" s="4">
        <v>0</v>
      </c>
      <c r="AA58" s="4">
        <v>0</v>
      </c>
      <c r="AB58">
        <v>0</v>
      </c>
      <c r="AC58" s="4">
        <v>0</v>
      </c>
      <c r="AD58">
        <v>0</v>
      </c>
      <c r="AE58">
        <f>SUM(C58:AD58)</f>
        <v>3</v>
      </c>
      <c r="AF58">
        <v>514</v>
      </c>
      <c r="AG58" s="15">
        <f>AVERAGE(AE58/AF58)</f>
        <v>5.8365758754863814E-3</v>
      </c>
    </row>
    <row r="59" spans="1:33">
      <c r="A59" t="s">
        <v>49</v>
      </c>
      <c r="B59" t="s">
        <v>6</v>
      </c>
      <c r="C59">
        <v>0</v>
      </c>
      <c r="D59" s="4">
        <v>1</v>
      </c>
      <c r="E59">
        <v>0</v>
      </c>
      <c r="F59">
        <v>0</v>
      </c>
      <c r="G59">
        <v>0</v>
      </c>
      <c r="H59">
        <v>0</v>
      </c>
      <c r="I59">
        <v>0</v>
      </c>
      <c r="J59" s="34">
        <v>1</v>
      </c>
      <c r="K59">
        <v>0</v>
      </c>
      <c r="L59">
        <v>0</v>
      </c>
      <c r="M59" s="4">
        <v>0</v>
      </c>
      <c r="N59" s="4">
        <v>1</v>
      </c>
      <c r="O59" s="4">
        <v>1</v>
      </c>
      <c r="P59" s="4">
        <v>0</v>
      </c>
      <c r="Q59">
        <v>0</v>
      </c>
      <c r="R59">
        <v>1</v>
      </c>
      <c r="S59">
        <v>4</v>
      </c>
      <c r="T59">
        <v>0</v>
      </c>
      <c r="U59">
        <v>0</v>
      </c>
      <c r="V59" s="34">
        <v>1</v>
      </c>
      <c r="W59">
        <v>0</v>
      </c>
      <c r="X59" s="4">
        <v>0</v>
      </c>
      <c r="Y59" s="4">
        <v>0</v>
      </c>
      <c r="Z59" s="4">
        <v>0</v>
      </c>
      <c r="AA59" s="4">
        <v>0</v>
      </c>
      <c r="AB59">
        <v>0</v>
      </c>
      <c r="AC59" s="4">
        <v>2</v>
      </c>
      <c r="AD59">
        <v>0</v>
      </c>
      <c r="AE59">
        <f>SUM(C59:AD59)</f>
        <v>12</v>
      </c>
      <c r="AF59">
        <v>514</v>
      </c>
      <c r="AG59" s="15">
        <f>AVERAGE(AE59/AF59)</f>
        <v>2.3346303501945526E-2</v>
      </c>
    </row>
    <row r="60" spans="1:33" ht="15.6">
      <c r="A60" s="2" t="s">
        <v>48</v>
      </c>
      <c r="B60" t="s">
        <v>4</v>
      </c>
      <c r="C60">
        <v>8</v>
      </c>
      <c r="D60" s="4">
        <v>3</v>
      </c>
      <c r="E60">
        <v>2</v>
      </c>
      <c r="F60">
        <v>4</v>
      </c>
      <c r="G60">
        <v>0</v>
      </c>
      <c r="H60">
        <v>10</v>
      </c>
      <c r="I60">
        <v>0</v>
      </c>
      <c r="J60">
        <v>4</v>
      </c>
      <c r="K60">
        <v>4</v>
      </c>
      <c r="L60">
        <v>0</v>
      </c>
      <c r="M60" s="4">
        <v>1</v>
      </c>
      <c r="N60" s="4">
        <v>6</v>
      </c>
      <c r="O60" s="4">
        <v>4</v>
      </c>
      <c r="P60" s="4">
        <v>1</v>
      </c>
      <c r="Q60">
        <v>1</v>
      </c>
      <c r="R60">
        <v>0</v>
      </c>
      <c r="S60">
        <v>3</v>
      </c>
      <c r="T60">
        <v>0</v>
      </c>
      <c r="U60">
        <v>0</v>
      </c>
      <c r="V60" s="4">
        <v>17</v>
      </c>
      <c r="W60">
        <v>0</v>
      </c>
      <c r="X60" s="4">
        <v>0</v>
      </c>
      <c r="Y60" s="4">
        <v>2</v>
      </c>
      <c r="Z60" s="4">
        <v>5</v>
      </c>
      <c r="AA60" s="4">
        <v>3</v>
      </c>
      <c r="AB60">
        <v>2</v>
      </c>
      <c r="AC60" s="4">
        <v>2</v>
      </c>
      <c r="AD60">
        <v>1</v>
      </c>
      <c r="AE60">
        <f>SUM(C60:AD60)</f>
        <v>83</v>
      </c>
      <c r="AF60">
        <v>514</v>
      </c>
      <c r="AG60" s="15">
        <f>AVERAGE(AE60/AF60)</f>
        <v>0.16147859922178989</v>
      </c>
    </row>
    <row r="61" spans="1:33">
      <c r="A61" t="s">
        <v>47</v>
      </c>
      <c r="B61" t="s">
        <v>2</v>
      </c>
      <c r="C61">
        <v>15</v>
      </c>
      <c r="D61" s="4">
        <v>10</v>
      </c>
      <c r="E61">
        <v>7</v>
      </c>
      <c r="F61">
        <v>7</v>
      </c>
      <c r="G61">
        <v>5</v>
      </c>
      <c r="H61">
        <v>13</v>
      </c>
      <c r="I61">
        <v>5</v>
      </c>
      <c r="J61">
        <v>6</v>
      </c>
      <c r="K61">
        <v>8</v>
      </c>
      <c r="L61">
        <v>4</v>
      </c>
      <c r="M61" s="4">
        <v>12</v>
      </c>
      <c r="N61" s="4">
        <v>10</v>
      </c>
      <c r="O61" s="4">
        <v>9</v>
      </c>
      <c r="P61" s="4">
        <v>11</v>
      </c>
      <c r="Q61">
        <v>5</v>
      </c>
      <c r="R61">
        <v>2</v>
      </c>
      <c r="S61">
        <v>10</v>
      </c>
      <c r="T61">
        <v>2</v>
      </c>
      <c r="U61">
        <v>2</v>
      </c>
      <c r="V61" s="4">
        <v>31</v>
      </c>
      <c r="W61">
        <v>8</v>
      </c>
      <c r="X61" s="4">
        <v>2</v>
      </c>
      <c r="Y61" s="4">
        <v>5</v>
      </c>
      <c r="Z61" s="4">
        <v>8</v>
      </c>
      <c r="AA61" s="4">
        <v>8</v>
      </c>
      <c r="AB61">
        <v>8</v>
      </c>
      <c r="AC61" s="4">
        <v>3</v>
      </c>
      <c r="AD61">
        <v>8</v>
      </c>
      <c r="AE61">
        <f>SUM(C61:AD61)</f>
        <v>224</v>
      </c>
      <c r="AF61">
        <v>514</v>
      </c>
      <c r="AG61" s="15">
        <f>AVERAGE(AE61/AF61)</f>
        <v>0.43579766536964981</v>
      </c>
    </row>
    <row r="62" spans="1:33" ht="15.6">
      <c r="A62" s="2" t="s">
        <v>46</v>
      </c>
      <c r="B62" t="s">
        <v>0</v>
      </c>
      <c r="C62">
        <v>3</v>
      </c>
      <c r="D62" s="4">
        <v>1</v>
      </c>
      <c r="E62">
        <v>5</v>
      </c>
      <c r="F62">
        <v>10</v>
      </c>
      <c r="G62">
        <v>15</v>
      </c>
      <c r="H62">
        <v>12</v>
      </c>
      <c r="I62">
        <v>10</v>
      </c>
      <c r="J62">
        <v>0</v>
      </c>
      <c r="K62">
        <v>4</v>
      </c>
      <c r="L62">
        <v>4</v>
      </c>
      <c r="M62" s="4">
        <v>6</v>
      </c>
      <c r="N62" s="4">
        <v>5</v>
      </c>
      <c r="O62" s="4">
        <v>4</v>
      </c>
      <c r="P62" s="4">
        <v>7</v>
      </c>
      <c r="Q62">
        <v>8</v>
      </c>
      <c r="R62">
        <v>2</v>
      </c>
      <c r="S62">
        <v>1</v>
      </c>
      <c r="T62">
        <v>5</v>
      </c>
      <c r="U62">
        <v>10</v>
      </c>
      <c r="V62" s="4">
        <v>8</v>
      </c>
      <c r="W62">
        <v>14</v>
      </c>
      <c r="X62" s="4">
        <v>19</v>
      </c>
      <c r="Y62" s="4">
        <v>8</v>
      </c>
      <c r="Z62" s="4">
        <v>2</v>
      </c>
      <c r="AA62" s="4">
        <v>10</v>
      </c>
      <c r="AB62">
        <v>8</v>
      </c>
      <c r="AC62" s="4">
        <v>4</v>
      </c>
      <c r="AD62">
        <v>7</v>
      </c>
      <c r="AE62">
        <f>SUM(C62:AD62)</f>
        <v>192</v>
      </c>
      <c r="AF62">
        <v>514</v>
      </c>
      <c r="AG62" s="15">
        <f>AVERAGE(AE62/AF62)</f>
        <v>0.37354085603112841</v>
      </c>
    </row>
    <row r="63" spans="1:33" ht="15.6">
      <c r="D63" s="4"/>
      <c r="M63" s="4"/>
      <c r="N63" s="4"/>
      <c r="O63" s="4"/>
      <c r="P63" s="4"/>
      <c r="V63" s="4"/>
      <c r="X63" s="4"/>
      <c r="Y63" s="4"/>
      <c r="Z63" s="4"/>
      <c r="AA63" s="4"/>
      <c r="AC63" s="4"/>
      <c r="AD63" s="17" t="s">
        <v>66</v>
      </c>
      <c r="AE63" s="19">
        <f>SUM(AE58:AE62)</f>
        <v>514</v>
      </c>
      <c r="AG63" s="20">
        <f>AG58+AG59+AG60+AG61+AG62</f>
        <v>1</v>
      </c>
    </row>
    <row r="64" spans="1:33">
      <c r="D64" s="4"/>
      <c r="M64" s="4"/>
      <c r="N64" s="4"/>
      <c r="O64" s="4"/>
      <c r="P64" s="4"/>
      <c r="V64" s="4"/>
      <c r="X64" s="4"/>
      <c r="Y64" s="4"/>
      <c r="Z64" s="4"/>
      <c r="AA64" s="4"/>
      <c r="AC64" s="4"/>
    </row>
    <row r="65" spans="1:33">
      <c r="D65" s="4"/>
      <c r="M65" s="4"/>
      <c r="N65" s="4"/>
      <c r="O65" s="4"/>
      <c r="P65" s="4"/>
      <c r="V65" s="4"/>
      <c r="X65" s="4"/>
      <c r="Y65" s="4"/>
      <c r="Z65" s="4"/>
      <c r="AA65" s="4"/>
      <c r="AC65" s="4"/>
    </row>
    <row r="66" spans="1:33" ht="15.6">
      <c r="A66" s="21" t="s">
        <v>51</v>
      </c>
      <c r="D66" s="4"/>
      <c r="M66" s="4"/>
      <c r="N66" s="4"/>
      <c r="O66" s="4"/>
      <c r="P66" s="4"/>
      <c r="V66" s="4"/>
      <c r="X66" s="4"/>
      <c r="Y66" s="4"/>
      <c r="Z66" s="4"/>
      <c r="AA66" s="4"/>
      <c r="AC66" s="4"/>
    </row>
    <row r="67" spans="1:33" ht="24.6">
      <c r="B67" s="1" t="s">
        <v>38</v>
      </c>
      <c r="C67" s="1" t="s">
        <v>37</v>
      </c>
      <c r="D67" s="1" t="s">
        <v>36</v>
      </c>
      <c r="E67" s="1" t="s">
        <v>35</v>
      </c>
      <c r="F67" s="1" t="s">
        <v>34</v>
      </c>
      <c r="G67" s="1" t="s">
        <v>33</v>
      </c>
      <c r="H67" s="1" t="s">
        <v>32</v>
      </c>
      <c r="I67" s="1" t="s">
        <v>31</v>
      </c>
      <c r="J67" s="1" t="s">
        <v>30</v>
      </c>
      <c r="K67" s="1" t="s">
        <v>29</v>
      </c>
      <c r="L67" s="1" t="s">
        <v>28</v>
      </c>
      <c r="M67" s="1" t="s">
        <v>27</v>
      </c>
      <c r="N67" s="1" t="s">
        <v>26</v>
      </c>
      <c r="O67" s="1" t="s">
        <v>25</v>
      </c>
      <c r="P67" s="1" t="s">
        <v>24</v>
      </c>
      <c r="Q67" s="1" t="s">
        <v>23</v>
      </c>
      <c r="R67" s="1" t="s">
        <v>22</v>
      </c>
      <c r="S67" s="1" t="s">
        <v>21</v>
      </c>
      <c r="T67" s="1" t="s">
        <v>20</v>
      </c>
      <c r="U67" s="1" t="s">
        <v>19</v>
      </c>
      <c r="V67" s="1" t="s">
        <v>18</v>
      </c>
      <c r="W67" s="1" t="s">
        <v>17</v>
      </c>
      <c r="X67" s="1" t="s">
        <v>16</v>
      </c>
      <c r="Y67" s="1" t="s">
        <v>15</v>
      </c>
      <c r="Z67" s="1" t="s">
        <v>14</v>
      </c>
      <c r="AA67" s="1" t="s">
        <v>13</v>
      </c>
      <c r="AB67" s="1" t="s">
        <v>12</v>
      </c>
      <c r="AC67" s="1" t="s">
        <v>11</v>
      </c>
      <c r="AD67" s="1" t="s">
        <v>10</v>
      </c>
      <c r="AE67" s="1" t="s">
        <v>64</v>
      </c>
      <c r="AF67" s="14" t="s">
        <v>67</v>
      </c>
      <c r="AG67" s="9" t="s">
        <v>65</v>
      </c>
    </row>
    <row r="68" spans="1:33" ht="15.6">
      <c r="A68" s="2" t="s">
        <v>50</v>
      </c>
      <c r="B68" t="s">
        <v>8</v>
      </c>
      <c r="C68">
        <v>0</v>
      </c>
      <c r="D68" s="4">
        <v>0</v>
      </c>
      <c r="E68">
        <v>0</v>
      </c>
      <c r="F68">
        <v>0</v>
      </c>
      <c r="G68">
        <v>0</v>
      </c>
      <c r="H68">
        <v>0</v>
      </c>
      <c r="I68">
        <v>0</v>
      </c>
      <c r="J68" s="35">
        <v>1</v>
      </c>
      <c r="K68">
        <v>1</v>
      </c>
      <c r="L68">
        <v>0</v>
      </c>
      <c r="M68" s="4">
        <v>0</v>
      </c>
      <c r="N68" s="4">
        <v>0</v>
      </c>
      <c r="O68" s="4">
        <v>0</v>
      </c>
      <c r="P68" s="4">
        <v>0</v>
      </c>
      <c r="Q68">
        <v>0</v>
      </c>
      <c r="R68">
        <v>0</v>
      </c>
      <c r="S68">
        <v>1</v>
      </c>
      <c r="T68">
        <v>0</v>
      </c>
      <c r="U68">
        <v>0</v>
      </c>
      <c r="V68" s="35">
        <v>1</v>
      </c>
      <c r="W68">
        <v>0</v>
      </c>
      <c r="X68" s="4">
        <v>0</v>
      </c>
      <c r="Y68" s="4">
        <v>0</v>
      </c>
      <c r="Z68" s="4">
        <v>0</v>
      </c>
      <c r="AA68" s="4">
        <v>0</v>
      </c>
      <c r="AB68">
        <v>0</v>
      </c>
      <c r="AC68" s="4">
        <v>0</v>
      </c>
      <c r="AD68">
        <v>0</v>
      </c>
      <c r="AE68">
        <f>SUM(C68:AD68)</f>
        <v>4</v>
      </c>
      <c r="AF68">
        <v>504</v>
      </c>
      <c r="AG68" s="15">
        <f>AVERAGE(AE68/AF68)</f>
        <v>7.9365079365079361E-3</v>
      </c>
    </row>
    <row r="69" spans="1:33">
      <c r="A69" t="s">
        <v>49</v>
      </c>
      <c r="B69" t="s">
        <v>6</v>
      </c>
      <c r="C69">
        <v>0</v>
      </c>
      <c r="D69" s="4">
        <v>0</v>
      </c>
      <c r="E69">
        <v>0</v>
      </c>
      <c r="F69">
        <v>0</v>
      </c>
      <c r="G69">
        <v>0</v>
      </c>
      <c r="H69">
        <v>0</v>
      </c>
      <c r="I69">
        <v>0</v>
      </c>
      <c r="J69" s="34">
        <v>4</v>
      </c>
      <c r="K69">
        <v>0</v>
      </c>
      <c r="L69">
        <v>0</v>
      </c>
      <c r="M69" s="4">
        <v>0</v>
      </c>
      <c r="N69" s="4">
        <v>1</v>
      </c>
      <c r="O69" s="4">
        <v>2</v>
      </c>
      <c r="P69" s="4">
        <v>0</v>
      </c>
      <c r="Q69">
        <v>0</v>
      </c>
      <c r="R69">
        <v>0</v>
      </c>
      <c r="S69">
        <v>4</v>
      </c>
      <c r="T69">
        <v>0</v>
      </c>
      <c r="U69">
        <v>0</v>
      </c>
      <c r="V69" s="34">
        <v>2</v>
      </c>
      <c r="W69">
        <v>0</v>
      </c>
      <c r="X69" s="4">
        <v>0</v>
      </c>
      <c r="Y69" s="4">
        <v>2</v>
      </c>
      <c r="Z69" s="4">
        <v>2</v>
      </c>
      <c r="AA69" s="4">
        <v>0</v>
      </c>
      <c r="AB69">
        <v>0</v>
      </c>
      <c r="AC69" s="4">
        <v>0</v>
      </c>
      <c r="AD69">
        <v>1</v>
      </c>
      <c r="AE69">
        <f>SUM(C69:AD69)</f>
        <v>18</v>
      </c>
      <c r="AF69">
        <v>504</v>
      </c>
      <c r="AG69" s="15">
        <f>AVERAGE(AE69/AF69)</f>
        <v>3.5714285714285712E-2</v>
      </c>
    </row>
    <row r="70" spans="1:33" ht="15.6">
      <c r="A70" s="2" t="s">
        <v>48</v>
      </c>
      <c r="B70" t="s">
        <v>4</v>
      </c>
      <c r="C70">
        <v>1</v>
      </c>
      <c r="D70" s="4">
        <v>1</v>
      </c>
      <c r="E70">
        <v>1</v>
      </c>
      <c r="F70">
        <v>2</v>
      </c>
      <c r="G70">
        <v>1</v>
      </c>
      <c r="H70">
        <v>1</v>
      </c>
      <c r="I70">
        <v>1</v>
      </c>
      <c r="J70">
        <v>5</v>
      </c>
      <c r="K70">
        <v>2</v>
      </c>
      <c r="L70">
        <v>0</v>
      </c>
      <c r="M70" s="4">
        <v>2</v>
      </c>
      <c r="N70" s="4">
        <v>5</v>
      </c>
      <c r="O70" s="4">
        <v>7</v>
      </c>
      <c r="P70" s="4">
        <v>0</v>
      </c>
      <c r="Q70">
        <v>2</v>
      </c>
      <c r="R70">
        <v>1</v>
      </c>
      <c r="S70">
        <v>7</v>
      </c>
      <c r="T70">
        <v>2</v>
      </c>
      <c r="U70">
        <v>0</v>
      </c>
      <c r="V70" s="4">
        <v>12</v>
      </c>
      <c r="W70">
        <v>0</v>
      </c>
      <c r="X70" s="4">
        <v>0</v>
      </c>
      <c r="Y70" s="4">
        <v>0</v>
      </c>
      <c r="Z70" s="4">
        <v>7</v>
      </c>
      <c r="AA70" s="4">
        <v>2</v>
      </c>
      <c r="AB70">
        <v>2</v>
      </c>
      <c r="AC70" s="4">
        <v>3</v>
      </c>
      <c r="AD70">
        <v>3</v>
      </c>
      <c r="AE70">
        <f>SUM(C70:AD70)</f>
        <v>70</v>
      </c>
      <c r="AF70">
        <v>504</v>
      </c>
      <c r="AG70" s="15">
        <f>AVERAGE(AE70/AF70)</f>
        <v>0.1388888888888889</v>
      </c>
    </row>
    <row r="71" spans="1:33">
      <c r="A71" t="s">
        <v>47</v>
      </c>
      <c r="B71" t="s">
        <v>2</v>
      </c>
      <c r="C71">
        <v>9</v>
      </c>
      <c r="D71" s="4">
        <v>5</v>
      </c>
      <c r="E71">
        <v>9</v>
      </c>
      <c r="F71">
        <v>8</v>
      </c>
      <c r="G71">
        <v>9</v>
      </c>
      <c r="H71">
        <v>11</v>
      </c>
      <c r="I71">
        <v>12</v>
      </c>
      <c r="J71">
        <v>5</v>
      </c>
      <c r="K71">
        <v>11</v>
      </c>
      <c r="L71">
        <v>2</v>
      </c>
      <c r="M71" s="4">
        <v>10</v>
      </c>
      <c r="N71" s="4">
        <v>8</v>
      </c>
      <c r="O71" s="4">
        <v>7</v>
      </c>
      <c r="P71" s="4">
        <v>7</v>
      </c>
      <c r="Q71">
        <v>7</v>
      </c>
      <c r="R71">
        <v>1</v>
      </c>
      <c r="S71">
        <v>6</v>
      </c>
      <c r="T71">
        <v>2</v>
      </c>
      <c r="U71">
        <v>4</v>
      </c>
      <c r="V71" s="4">
        <v>25</v>
      </c>
      <c r="W71">
        <v>10</v>
      </c>
      <c r="X71" s="4">
        <v>4</v>
      </c>
      <c r="Y71" s="4">
        <v>6</v>
      </c>
      <c r="Z71" s="4">
        <v>3</v>
      </c>
      <c r="AA71" s="4">
        <v>11</v>
      </c>
      <c r="AB71">
        <v>8</v>
      </c>
      <c r="AC71" s="4">
        <v>6</v>
      </c>
      <c r="AD71">
        <v>9</v>
      </c>
      <c r="AE71">
        <f>SUM(C71:AD71)</f>
        <v>215</v>
      </c>
      <c r="AF71">
        <v>504</v>
      </c>
      <c r="AG71" s="15">
        <f>AVERAGE(AE71/AF71)</f>
        <v>0.42658730158730157</v>
      </c>
    </row>
    <row r="72" spans="1:33" ht="15.6">
      <c r="A72" s="2" t="s">
        <v>46</v>
      </c>
      <c r="B72" t="s">
        <v>0</v>
      </c>
      <c r="C72">
        <v>16</v>
      </c>
      <c r="D72" s="4">
        <v>9</v>
      </c>
      <c r="F72">
        <v>11</v>
      </c>
      <c r="G72">
        <v>10</v>
      </c>
      <c r="H72">
        <v>14</v>
      </c>
      <c r="I72">
        <v>2</v>
      </c>
      <c r="J72">
        <v>0</v>
      </c>
      <c r="K72">
        <v>2</v>
      </c>
      <c r="L72">
        <v>6</v>
      </c>
      <c r="M72" s="4">
        <v>7</v>
      </c>
      <c r="N72" s="4">
        <v>8</v>
      </c>
      <c r="O72" s="4">
        <v>2</v>
      </c>
      <c r="P72" s="4">
        <v>12</v>
      </c>
      <c r="Q72">
        <v>5</v>
      </c>
      <c r="R72">
        <v>3</v>
      </c>
      <c r="S72">
        <v>1</v>
      </c>
      <c r="T72">
        <v>3</v>
      </c>
      <c r="U72">
        <v>8</v>
      </c>
      <c r="V72" s="4">
        <v>18</v>
      </c>
      <c r="W72">
        <v>12</v>
      </c>
      <c r="X72" s="4">
        <v>17</v>
      </c>
      <c r="Y72" s="4">
        <v>7</v>
      </c>
      <c r="Z72" s="4">
        <v>3</v>
      </c>
      <c r="AA72" s="4">
        <v>8</v>
      </c>
      <c r="AB72">
        <v>8</v>
      </c>
      <c r="AC72" s="4">
        <v>2</v>
      </c>
      <c r="AD72">
        <v>3</v>
      </c>
      <c r="AE72">
        <f>SUM(C72:AD72)</f>
        <v>197</v>
      </c>
      <c r="AF72">
        <v>504</v>
      </c>
      <c r="AG72" s="15">
        <f>AVERAGE(AE72/AF72)</f>
        <v>0.39087301587301587</v>
      </c>
    </row>
    <row r="73" spans="1:33" ht="15.6">
      <c r="D73" s="4"/>
      <c r="M73" s="4"/>
      <c r="N73" s="4"/>
      <c r="O73" s="4"/>
      <c r="P73" s="4"/>
      <c r="V73" s="4"/>
      <c r="X73" s="4"/>
      <c r="Y73" s="4"/>
      <c r="Z73" s="4"/>
      <c r="AA73" s="4"/>
      <c r="AC73" s="4"/>
      <c r="AD73" s="17" t="s">
        <v>66</v>
      </c>
      <c r="AE73" s="19">
        <f>SUM(AE68:AE72)</f>
        <v>504</v>
      </c>
      <c r="AG73" s="20">
        <f>AG68+AG69+AG70+AG71+AG72</f>
        <v>1</v>
      </c>
    </row>
    <row r="74" spans="1:33">
      <c r="D74" s="4"/>
      <c r="M74" s="4"/>
      <c r="N74" s="4"/>
      <c r="O74" s="4"/>
      <c r="P74" s="4"/>
      <c r="V74" s="4"/>
      <c r="X74" s="4"/>
      <c r="Y74" s="4"/>
      <c r="Z74" s="4"/>
      <c r="AA74" s="4"/>
      <c r="AC74" s="4"/>
    </row>
    <row r="75" spans="1:33">
      <c r="A75" s="5"/>
      <c r="D75" s="4"/>
      <c r="M75" s="4"/>
      <c r="N75" s="4"/>
      <c r="O75" s="4"/>
      <c r="P75" s="4"/>
      <c r="V75" s="4"/>
      <c r="X75" s="4"/>
      <c r="Y75" s="4"/>
      <c r="Z75" s="4"/>
      <c r="AA75" s="4"/>
      <c r="AC75" s="4"/>
    </row>
    <row r="76" spans="1:33">
      <c r="A76" s="23" t="s">
        <v>69</v>
      </c>
      <c r="D76" s="4"/>
      <c r="M76" s="4"/>
      <c r="N76" s="4"/>
      <c r="O76" s="4"/>
      <c r="P76" s="4"/>
      <c r="V76" s="4"/>
      <c r="X76" s="4"/>
      <c r="Y76" s="4"/>
      <c r="Z76" s="4"/>
      <c r="AA76" s="4"/>
      <c r="AC76" s="4"/>
    </row>
    <row r="77" spans="1:33" ht="24.6">
      <c r="B77" s="1" t="s">
        <v>38</v>
      </c>
      <c r="C77" s="1" t="s">
        <v>37</v>
      </c>
      <c r="D77" s="1" t="s">
        <v>36</v>
      </c>
      <c r="E77" s="1" t="s">
        <v>35</v>
      </c>
      <c r="F77" s="1" t="s">
        <v>34</v>
      </c>
      <c r="G77" s="1" t="s">
        <v>33</v>
      </c>
      <c r="H77" s="1" t="s">
        <v>32</v>
      </c>
      <c r="I77" s="1" t="s">
        <v>31</v>
      </c>
      <c r="J77" s="1" t="s">
        <v>30</v>
      </c>
      <c r="K77" s="1" t="s">
        <v>29</v>
      </c>
      <c r="L77" s="1" t="s">
        <v>28</v>
      </c>
      <c r="M77" s="1" t="s">
        <v>27</v>
      </c>
      <c r="N77" s="1" t="s">
        <v>26</v>
      </c>
      <c r="O77" s="1" t="s">
        <v>25</v>
      </c>
      <c r="P77" s="1" t="s">
        <v>24</v>
      </c>
      <c r="Q77" s="1" t="s">
        <v>23</v>
      </c>
      <c r="R77" s="1" t="s">
        <v>22</v>
      </c>
      <c r="S77" s="1" t="s">
        <v>21</v>
      </c>
      <c r="T77" s="1" t="s">
        <v>20</v>
      </c>
      <c r="U77" s="1" t="s">
        <v>19</v>
      </c>
      <c r="V77" s="1" t="s">
        <v>18</v>
      </c>
      <c r="W77" s="1" t="s">
        <v>17</v>
      </c>
      <c r="X77" s="1" t="s">
        <v>16</v>
      </c>
      <c r="Y77" s="1" t="s">
        <v>15</v>
      </c>
      <c r="Z77" s="1" t="s">
        <v>14</v>
      </c>
      <c r="AA77" s="1" t="s">
        <v>13</v>
      </c>
      <c r="AB77" s="1" t="s">
        <v>12</v>
      </c>
      <c r="AC77" s="1" t="s">
        <v>11</v>
      </c>
      <c r="AD77" s="1" t="s">
        <v>10</v>
      </c>
      <c r="AE77" s="1" t="s">
        <v>64</v>
      </c>
      <c r="AF77" s="14" t="s">
        <v>67</v>
      </c>
      <c r="AG77" s="9" t="s">
        <v>65</v>
      </c>
    </row>
    <row r="78" spans="1:33" ht="15.6">
      <c r="A78" s="2" t="s">
        <v>50</v>
      </c>
      <c r="B78" t="s">
        <v>8</v>
      </c>
      <c r="C78">
        <v>0</v>
      </c>
      <c r="D78" s="4">
        <v>0</v>
      </c>
      <c r="E78">
        <v>0</v>
      </c>
      <c r="F78">
        <v>0</v>
      </c>
      <c r="G78">
        <v>0</v>
      </c>
      <c r="H78">
        <v>0</v>
      </c>
      <c r="I78">
        <v>0</v>
      </c>
      <c r="J78" s="35">
        <v>2</v>
      </c>
      <c r="K78">
        <v>0</v>
      </c>
      <c r="L78">
        <v>0</v>
      </c>
      <c r="M78" s="4">
        <v>0</v>
      </c>
      <c r="N78" s="4">
        <v>0</v>
      </c>
      <c r="O78" s="4">
        <v>0</v>
      </c>
      <c r="P78" s="4">
        <v>0</v>
      </c>
      <c r="Q78">
        <v>0</v>
      </c>
      <c r="R78">
        <v>0</v>
      </c>
      <c r="S78" s="35">
        <v>1</v>
      </c>
      <c r="T78">
        <v>0</v>
      </c>
      <c r="U78">
        <v>0</v>
      </c>
      <c r="V78" s="35">
        <v>1</v>
      </c>
      <c r="W78">
        <v>0</v>
      </c>
      <c r="X78" s="4">
        <v>0</v>
      </c>
      <c r="Y78">
        <v>0</v>
      </c>
      <c r="Z78">
        <v>0</v>
      </c>
      <c r="AA78" s="4">
        <v>0</v>
      </c>
      <c r="AB78">
        <v>0</v>
      </c>
      <c r="AC78" s="4">
        <v>0</v>
      </c>
      <c r="AD78">
        <v>0</v>
      </c>
      <c r="AE78">
        <f>SUM(C78:AD78)</f>
        <v>4</v>
      </c>
      <c r="AF78">
        <v>508</v>
      </c>
      <c r="AG78" s="15">
        <f>AVERAGE(AE78/AF78)</f>
        <v>7.874015748031496E-3</v>
      </c>
    </row>
    <row r="79" spans="1:33">
      <c r="A79" t="s">
        <v>49</v>
      </c>
      <c r="B79" t="s">
        <v>6</v>
      </c>
      <c r="C79">
        <v>0</v>
      </c>
      <c r="D79" s="4">
        <v>0</v>
      </c>
      <c r="E79">
        <v>0</v>
      </c>
      <c r="F79">
        <v>0</v>
      </c>
      <c r="G79">
        <v>0</v>
      </c>
      <c r="H79">
        <v>0</v>
      </c>
      <c r="I79">
        <v>0</v>
      </c>
      <c r="J79" s="34">
        <v>1</v>
      </c>
      <c r="K79">
        <v>1</v>
      </c>
      <c r="L79">
        <v>0</v>
      </c>
      <c r="M79" s="4">
        <v>0</v>
      </c>
      <c r="N79" s="4">
        <v>0</v>
      </c>
      <c r="O79" s="4">
        <v>1</v>
      </c>
      <c r="P79" s="4">
        <v>0</v>
      </c>
      <c r="Q79">
        <v>1</v>
      </c>
      <c r="R79">
        <v>1</v>
      </c>
      <c r="S79" s="34">
        <v>3</v>
      </c>
      <c r="T79">
        <v>0</v>
      </c>
      <c r="U79">
        <v>0</v>
      </c>
      <c r="V79" s="34">
        <v>5</v>
      </c>
      <c r="W79">
        <v>0</v>
      </c>
      <c r="X79" s="4">
        <v>0</v>
      </c>
      <c r="Y79">
        <v>2</v>
      </c>
      <c r="Z79">
        <v>2</v>
      </c>
      <c r="AA79" s="4">
        <v>0</v>
      </c>
      <c r="AB79">
        <v>0</v>
      </c>
      <c r="AC79" s="4">
        <v>0</v>
      </c>
      <c r="AD79">
        <v>1</v>
      </c>
      <c r="AE79">
        <f>SUM(C79:AD79)</f>
        <v>18</v>
      </c>
      <c r="AF79">
        <v>508</v>
      </c>
      <c r="AG79" s="15">
        <f>AVERAGE(AE79/AF79)</f>
        <v>3.5433070866141732E-2</v>
      </c>
    </row>
    <row r="80" spans="1:33" ht="15.6">
      <c r="A80" s="2" t="s">
        <v>48</v>
      </c>
      <c r="B80" t="s">
        <v>4</v>
      </c>
      <c r="C80">
        <v>3</v>
      </c>
      <c r="D80" s="4">
        <v>2</v>
      </c>
      <c r="E80">
        <v>1</v>
      </c>
      <c r="F80">
        <v>3</v>
      </c>
      <c r="G80">
        <v>1</v>
      </c>
      <c r="H80">
        <v>0</v>
      </c>
      <c r="I80">
        <v>3</v>
      </c>
      <c r="J80">
        <v>4</v>
      </c>
      <c r="K80">
        <v>2</v>
      </c>
      <c r="L80">
        <v>0</v>
      </c>
      <c r="M80" s="4">
        <v>4</v>
      </c>
      <c r="N80" s="4">
        <v>7</v>
      </c>
      <c r="O80" s="4">
        <v>7</v>
      </c>
      <c r="P80" s="4">
        <v>0</v>
      </c>
      <c r="Q80">
        <v>4</v>
      </c>
      <c r="R80">
        <v>1</v>
      </c>
      <c r="S80">
        <v>4</v>
      </c>
      <c r="T80">
        <v>1</v>
      </c>
      <c r="U80">
        <v>0</v>
      </c>
      <c r="V80" s="4">
        <v>12</v>
      </c>
      <c r="W80">
        <v>0</v>
      </c>
      <c r="X80" s="4">
        <v>0</v>
      </c>
      <c r="Y80">
        <v>0</v>
      </c>
      <c r="Z80">
        <v>8</v>
      </c>
      <c r="AA80" s="4">
        <v>1</v>
      </c>
      <c r="AB80">
        <v>1</v>
      </c>
      <c r="AC80" s="4">
        <v>2</v>
      </c>
      <c r="AD80">
        <v>6</v>
      </c>
      <c r="AE80">
        <f>SUM(C80:AD80)</f>
        <v>77</v>
      </c>
      <c r="AF80">
        <v>508</v>
      </c>
      <c r="AG80" s="15">
        <f>AVERAGE(AE80/AF80)</f>
        <v>0.15157480314960631</v>
      </c>
    </row>
    <row r="81" spans="1:33">
      <c r="A81" t="s">
        <v>47</v>
      </c>
      <c r="B81" t="s">
        <v>2</v>
      </c>
      <c r="C81">
        <v>13</v>
      </c>
      <c r="D81" s="4">
        <v>8</v>
      </c>
      <c r="E81">
        <v>6</v>
      </c>
      <c r="F81">
        <v>7</v>
      </c>
      <c r="G81">
        <v>13</v>
      </c>
      <c r="H81">
        <v>12</v>
      </c>
      <c r="I81">
        <v>8</v>
      </c>
      <c r="J81">
        <v>7</v>
      </c>
      <c r="K81">
        <v>3</v>
      </c>
      <c r="L81">
        <v>2</v>
      </c>
      <c r="M81" s="4">
        <v>7</v>
      </c>
      <c r="N81" s="4">
        <v>10</v>
      </c>
      <c r="O81" s="4">
        <v>7</v>
      </c>
      <c r="P81" s="4">
        <v>7</v>
      </c>
      <c r="Q81">
        <v>6</v>
      </c>
      <c r="R81">
        <v>1</v>
      </c>
      <c r="S81">
        <v>9</v>
      </c>
      <c r="T81">
        <v>3</v>
      </c>
      <c r="U81">
        <v>0</v>
      </c>
      <c r="V81" s="4">
        <v>32</v>
      </c>
      <c r="W81">
        <v>9</v>
      </c>
      <c r="X81" s="4">
        <v>4</v>
      </c>
      <c r="Y81">
        <v>5</v>
      </c>
      <c r="Z81">
        <v>2</v>
      </c>
      <c r="AA81" s="4">
        <v>13</v>
      </c>
      <c r="AB81">
        <v>10</v>
      </c>
      <c r="AC81" s="4">
        <v>7</v>
      </c>
      <c r="AD81">
        <v>7</v>
      </c>
      <c r="AE81">
        <f>SUM(C81:AD81)</f>
        <v>218</v>
      </c>
      <c r="AF81">
        <v>508</v>
      </c>
      <c r="AG81" s="15">
        <f>AVERAGE(AE81/AF81)</f>
        <v>0.42913385826771655</v>
      </c>
    </row>
    <row r="82" spans="1:33" ht="15.6">
      <c r="A82" s="2" t="s">
        <v>46</v>
      </c>
      <c r="B82" t="s">
        <v>0</v>
      </c>
      <c r="C82">
        <v>10</v>
      </c>
      <c r="D82" s="4">
        <v>5</v>
      </c>
      <c r="E82">
        <v>7</v>
      </c>
      <c r="F82">
        <v>11</v>
      </c>
      <c r="G82">
        <v>6</v>
      </c>
      <c r="H82">
        <v>14</v>
      </c>
      <c r="I82">
        <v>4</v>
      </c>
      <c r="J82">
        <v>1</v>
      </c>
      <c r="K82">
        <v>10</v>
      </c>
      <c r="L82">
        <v>6</v>
      </c>
      <c r="M82" s="4">
        <v>8</v>
      </c>
      <c r="N82" s="4">
        <v>5</v>
      </c>
      <c r="O82" s="4">
        <v>3</v>
      </c>
      <c r="P82" s="4">
        <v>12</v>
      </c>
      <c r="Q82">
        <v>3</v>
      </c>
      <c r="R82">
        <v>2</v>
      </c>
      <c r="S82">
        <v>2</v>
      </c>
      <c r="T82">
        <v>3</v>
      </c>
      <c r="U82">
        <v>12</v>
      </c>
      <c r="V82" s="4">
        <v>8</v>
      </c>
      <c r="W82">
        <v>13</v>
      </c>
      <c r="X82" s="4">
        <v>17</v>
      </c>
      <c r="Y82">
        <v>8</v>
      </c>
      <c r="Z82">
        <v>3</v>
      </c>
      <c r="AA82" s="4">
        <v>7</v>
      </c>
      <c r="AB82">
        <v>7</v>
      </c>
      <c r="AC82" s="4">
        <v>2</v>
      </c>
      <c r="AD82">
        <v>2</v>
      </c>
      <c r="AE82">
        <f>SUM(C82:AD82)</f>
        <v>191</v>
      </c>
      <c r="AF82">
        <v>508</v>
      </c>
      <c r="AG82" s="15">
        <f>AVERAGE(AE82/AF82)</f>
        <v>0.37598425196850394</v>
      </c>
    </row>
    <row r="83" spans="1:33" ht="15.6">
      <c r="D83" s="4"/>
      <c r="M83" s="4"/>
      <c r="N83" s="4"/>
      <c r="O83" s="4"/>
      <c r="P83" s="4"/>
      <c r="S83">
        <f>4*100/19</f>
        <v>21.05263157894737</v>
      </c>
      <c r="V83" s="4"/>
      <c r="X83" s="4"/>
      <c r="AA83" s="4"/>
      <c r="AC83" s="4"/>
      <c r="AD83" s="17" t="s">
        <v>66</v>
      </c>
      <c r="AE83" s="19">
        <f>SUM(AE78:AE82)</f>
        <v>508</v>
      </c>
      <c r="AG83" s="20">
        <f>AG78+AG79+AG80+AG81+AG82</f>
        <v>1</v>
      </c>
    </row>
    <row r="84" spans="1:33">
      <c r="D84" s="4"/>
      <c r="M84" s="4"/>
      <c r="N84" s="4"/>
      <c r="O84" s="4"/>
      <c r="P84" s="4"/>
      <c r="V84" s="4"/>
      <c r="X84" s="4"/>
      <c r="AA84" s="4"/>
      <c r="AC84" s="4"/>
    </row>
    <row r="85" spans="1:33">
      <c r="D85" s="4"/>
      <c r="M85" s="4"/>
      <c r="N85" s="4"/>
      <c r="O85" s="4"/>
      <c r="P85" s="4"/>
      <c r="V85" s="4"/>
      <c r="X85" s="4"/>
      <c r="AA85" s="4"/>
      <c r="AC85" s="4"/>
    </row>
    <row r="86" spans="1:33" ht="15.6">
      <c r="A86" s="27" t="s">
        <v>45</v>
      </c>
      <c r="D86" s="4"/>
      <c r="M86" s="4"/>
      <c r="N86" s="4"/>
      <c r="O86" s="4"/>
      <c r="P86" s="4"/>
      <c r="V86" s="4"/>
      <c r="X86" s="4"/>
      <c r="AA86" s="4"/>
      <c r="AC86" s="4"/>
    </row>
    <row r="87" spans="1:33" ht="24.6">
      <c r="B87" s="1" t="s">
        <v>38</v>
      </c>
      <c r="C87" s="1" t="s">
        <v>37</v>
      </c>
      <c r="D87" s="1" t="s">
        <v>36</v>
      </c>
      <c r="E87" s="1" t="s">
        <v>35</v>
      </c>
      <c r="F87" s="1" t="s">
        <v>34</v>
      </c>
      <c r="G87" s="1" t="s">
        <v>33</v>
      </c>
      <c r="H87" s="1" t="s">
        <v>32</v>
      </c>
      <c r="I87" s="1" t="s">
        <v>31</v>
      </c>
      <c r="J87" s="1" t="s">
        <v>30</v>
      </c>
      <c r="K87" s="1" t="s">
        <v>29</v>
      </c>
      <c r="L87" s="1" t="s">
        <v>28</v>
      </c>
      <c r="M87" s="1" t="s">
        <v>27</v>
      </c>
      <c r="N87" s="1" t="s">
        <v>26</v>
      </c>
      <c r="O87" s="1" t="s">
        <v>25</v>
      </c>
      <c r="P87" s="1" t="s">
        <v>24</v>
      </c>
      <c r="Q87" s="1" t="s">
        <v>23</v>
      </c>
      <c r="R87" s="1" t="s">
        <v>22</v>
      </c>
      <c r="S87" s="1" t="s">
        <v>21</v>
      </c>
      <c r="T87" s="1" t="s">
        <v>20</v>
      </c>
      <c r="U87" s="1" t="s">
        <v>19</v>
      </c>
      <c r="V87" s="1" t="s">
        <v>18</v>
      </c>
      <c r="W87" s="1" t="s">
        <v>17</v>
      </c>
      <c r="X87" s="1" t="s">
        <v>16</v>
      </c>
      <c r="Y87" s="1" t="s">
        <v>15</v>
      </c>
      <c r="Z87" s="1" t="s">
        <v>14</v>
      </c>
      <c r="AA87" s="1" t="s">
        <v>13</v>
      </c>
      <c r="AB87" s="1" t="s">
        <v>12</v>
      </c>
      <c r="AC87" s="1" t="s">
        <v>11</v>
      </c>
      <c r="AD87" s="1" t="s">
        <v>10</v>
      </c>
      <c r="AE87" s="1" t="s">
        <v>64</v>
      </c>
      <c r="AF87" s="14" t="s">
        <v>67</v>
      </c>
      <c r="AG87" s="9" t="s">
        <v>65</v>
      </c>
    </row>
    <row r="88" spans="1:33" ht="15.6">
      <c r="A88" s="2" t="s">
        <v>44</v>
      </c>
      <c r="B88" t="s">
        <v>8</v>
      </c>
      <c r="C88">
        <v>0</v>
      </c>
      <c r="D88" s="4">
        <v>0</v>
      </c>
      <c r="E88">
        <v>0</v>
      </c>
      <c r="F88">
        <v>0</v>
      </c>
      <c r="G88">
        <v>0</v>
      </c>
      <c r="H88">
        <v>0</v>
      </c>
      <c r="I88">
        <v>0</v>
      </c>
      <c r="J88" s="35">
        <v>1</v>
      </c>
      <c r="K88">
        <v>0</v>
      </c>
      <c r="L88">
        <v>0</v>
      </c>
      <c r="M88" s="4">
        <v>0</v>
      </c>
      <c r="N88" s="4">
        <v>0</v>
      </c>
      <c r="O88" s="4">
        <v>0</v>
      </c>
      <c r="P88" s="4">
        <v>0</v>
      </c>
      <c r="Q88">
        <v>0</v>
      </c>
      <c r="R88">
        <v>0</v>
      </c>
      <c r="S88" s="35">
        <v>1</v>
      </c>
      <c r="T88">
        <v>0</v>
      </c>
      <c r="U88">
        <v>0</v>
      </c>
      <c r="V88" s="4">
        <v>0</v>
      </c>
      <c r="W88">
        <v>0</v>
      </c>
      <c r="X88" s="4">
        <v>0</v>
      </c>
      <c r="Y88">
        <v>0</v>
      </c>
      <c r="Z88">
        <v>0</v>
      </c>
      <c r="AA88" s="4">
        <v>0</v>
      </c>
      <c r="AB88">
        <v>0</v>
      </c>
      <c r="AC88" s="4">
        <v>0</v>
      </c>
      <c r="AD88" s="4">
        <v>0</v>
      </c>
      <c r="AE88">
        <f>SUM(C88:AD88)</f>
        <v>2</v>
      </c>
      <c r="AF88">
        <v>508</v>
      </c>
      <c r="AG88" s="15">
        <f>AVERAGE(AE88/AF88)</f>
        <v>3.937007874015748E-3</v>
      </c>
    </row>
    <row r="89" spans="1:33">
      <c r="A89" t="s">
        <v>43</v>
      </c>
      <c r="B89" t="s">
        <v>6</v>
      </c>
      <c r="C89">
        <v>0</v>
      </c>
      <c r="D89" s="4">
        <v>0</v>
      </c>
      <c r="E89">
        <v>1</v>
      </c>
      <c r="F89">
        <v>0</v>
      </c>
      <c r="G89">
        <v>0</v>
      </c>
      <c r="H89">
        <v>1</v>
      </c>
      <c r="I89">
        <v>0</v>
      </c>
      <c r="J89" s="34">
        <v>1</v>
      </c>
      <c r="K89">
        <v>1</v>
      </c>
      <c r="L89">
        <v>0</v>
      </c>
      <c r="M89" s="4">
        <v>0</v>
      </c>
      <c r="N89" s="4">
        <v>0</v>
      </c>
      <c r="O89" s="4">
        <v>0</v>
      </c>
      <c r="P89" s="4">
        <v>0</v>
      </c>
      <c r="Q89">
        <v>1</v>
      </c>
      <c r="R89">
        <v>1</v>
      </c>
      <c r="S89" s="34">
        <v>4</v>
      </c>
      <c r="T89">
        <v>0</v>
      </c>
      <c r="U89">
        <v>0</v>
      </c>
      <c r="V89" s="34">
        <v>6</v>
      </c>
      <c r="W89">
        <v>0</v>
      </c>
      <c r="X89" s="4">
        <v>0</v>
      </c>
      <c r="Y89">
        <v>1</v>
      </c>
      <c r="Z89">
        <v>0</v>
      </c>
      <c r="AA89" s="4">
        <v>0</v>
      </c>
      <c r="AB89">
        <v>0</v>
      </c>
      <c r="AC89" s="4">
        <v>1</v>
      </c>
      <c r="AD89" s="4">
        <v>0</v>
      </c>
      <c r="AE89">
        <f>SUM(C89:AD89)</f>
        <v>18</v>
      </c>
      <c r="AF89">
        <v>508</v>
      </c>
      <c r="AG89" s="15">
        <f>AVERAGE(AE89/AF89)</f>
        <v>3.5433070866141732E-2</v>
      </c>
    </row>
    <row r="90" spans="1:33" ht="15.6">
      <c r="A90" s="2" t="s">
        <v>42</v>
      </c>
      <c r="B90" t="s">
        <v>4</v>
      </c>
      <c r="C90">
        <v>8</v>
      </c>
      <c r="D90" s="4">
        <v>4</v>
      </c>
      <c r="E90">
        <v>1</v>
      </c>
      <c r="F90">
        <v>4</v>
      </c>
      <c r="G90">
        <v>0</v>
      </c>
      <c r="H90">
        <v>1</v>
      </c>
      <c r="I90">
        <v>0</v>
      </c>
      <c r="J90">
        <v>9</v>
      </c>
      <c r="K90">
        <v>2</v>
      </c>
      <c r="L90">
        <v>0</v>
      </c>
      <c r="M90" s="4">
        <v>3</v>
      </c>
      <c r="N90" s="4">
        <v>4</v>
      </c>
      <c r="O90" s="4">
        <v>5</v>
      </c>
      <c r="P90" s="4">
        <v>0</v>
      </c>
      <c r="Q90">
        <v>0</v>
      </c>
      <c r="R90">
        <v>0</v>
      </c>
      <c r="S90">
        <v>3</v>
      </c>
      <c r="T90">
        <v>0</v>
      </c>
      <c r="U90">
        <v>0</v>
      </c>
      <c r="V90" s="4">
        <v>20</v>
      </c>
      <c r="W90">
        <v>1</v>
      </c>
      <c r="X90" s="4">
        <v>0</v>
      </c>
      <c r="Y90">
        <v>2</v>
      </c>
      <c r="Z90">
        <v>4</v>
      </c>
      <c r="AA90" s="4">
        <v>0</v>
      </c>
      <c r="AB90">
        <v>1</v>
      </c>
      <c r="AC90" s="4">
        <v>2</v>
      </c>
      <c r="AD90" s="4">
        <v>0</v>
      </c>
      <c r="AE90">
        <f>SUM(C90:AD90)</f>
        <v>74</v>
      </c>
      <c r="AF90">
        <v>508</v>
      </c>
      <c r="AG90" s="15">
        <f>AVERAGE(AE90/AF90)</f>
        <v>0.14566929133858267</v>
      </c>
    </row>
    <row r="91" spans="1:33">
      <c r="A91" t="s">
        <v>41</v>
      </c>
      <c r="B91" t="s">
        <v>2</v>
      </c>
      <c r="C91">
        <v>12</v>
      </c>
      <c r="D91" s="4">
        <v>6</v>
      </c>
      <c r="E91">
        <v>8</v>
      </c>
      <c r="F91">
        <v>8</v>
      </c>
      <c r="G91">
        <v>8</v>
      </c>
      <c r="H91">
        <v>15</v>
      </c>
      <c r="I91">
        <v>3</v>
      </c>
      <c r="J91">
        <v>3</v>
      </c>
      <c r="K91">
        <v>9</v>
      </c>
      <c r="L91">
        <v>2</v>
      </c>
      <c r="M91" s="4">
        <v>11</v>
      </c>
      <c r="N91" s="4">
        <v>11</v>
      </c>
      <c r="O91" s="4">
        <v>8</v>
      </c>
      <c r="P91" s="4">
        <v>9</v>
      </c>
      <c r="Q91">
        <v>3</v>
      </c>
      <c r="R91">
        <v>2</v>
      </c>
      <c r="S91">
        <v>10</v>
      </c>
      <c r="T91">
        <v>4</v>
      </c>
      <c r="U91">
        <v>3</v>
      </c>
      <c r="V91" s="4">
        <v>26</v>
      </c>
      <c r="W91">
        <v>5</v>
      </c>
      <c r="X91" s="4">
        <v>2</v>
      </c>
      <c r="Y91">
        <v>3</v>
      </c>
      <c r="Z91">
        <v>7</v>
      </c>
      <c r="AA91" s="4">
        <v>7</v>
      </c>
      <c r="AB91">
        <v>9</v>
      </c>
      <c r="AC91" s="4">
        <v>3</v>
      </c>
      <c r="AD91" s="4">
        <v>4</v>
      </c>
      <c r="AE91">
        <f>SUM(C91:AD91)</f>
        <v>201</v>
      </c>
      <c r="AF91">
        <v>508</v>
      </c>
      <c r="AG91" s="15">
        <f>AVERAGE(AE91/AF91)</f>
        <v>0.3956692913385827</v>
      </c>
    </row>
    <row r="92" spans="1:33" ht="15.6">
      <c r="A92" s="2" t="s">
        <v>40</v>
      </c>
      <c r="B92" t="s">
        <v>0</v>
      </c>
      <c r="C92">
        <v>6</v>
      </c>
      <c r="D92" s="4">
        <v>5</v>
      </c>
      <c r="E92">
        <v>4</v>
      </c>
      <c r="F92">
        <v>9</v>
      </c>
      <c r="G92">
        <v>12</v>
      </c>
      <c r="H92">
        <v>9</v>
      </c>
      <c r="I92">
        <v>12</v>
      </c>
      <c r="J92">
        <v>1</v>
      </c>
      <c r="K92">
        <v>4</v>
      </c>
      <c r="L92">
        <v>6</v>
      </c>
      <c r="M92" s="4">
        <v>5</v>
      </c>
      <c r="N92" s="4">
        <v>7</v>
      </c>
      <c r="O92" s="4">
        <v>5</v>
      </c>
      <c r="P92" s="4">
        <v>10</v>
      </c>
      <c r="Q92">
        <v>10</v>
      </c>
      <c r="R92">
        <v>2</v>
      </c>
      <c r="S92">
        <v>1</v>
      </c>
      <c r="T92">
        <v>3</v>
      </c>
      <c r="U92">
        <v>9</v>
      </c>
      <c r="V92" s="4">
        <v>6</v>
      </c>
      <c r="W92">
        <v>16</v>
      </c>
      <c r="X92" s="4">
        <v>19</v>
      </c>
      <c r="Y92">
        <v>9</v>
      </c>
      <c r="Z92">
        <v>4</v>
      </c>
      <c r="AA92" s="4">
        <v>14</v>
      </c>
      <c r="AB92">
        <v>8</v>
      </c>
      <c r="AC92" s="4">
        <v>5</v>
      </c>
      <c r="AD92" s="4">
        <v>12</v>
      </c>
      <c r="AE92">
        <f>SUM(C92:AD92)</f>
        <v>213</v>
      </c>
      <c r="AF92">
        <v>508</v>
      </c>
      <c r="AG92" s="15">
        <f>AVERAGE(AE92/AF92)</f>
        <v>0.41929133858267714</v>
      </c>
    </row>
    <row r="93" spans="1:33" ht="15.6">
      <c r="D93" s="4"/>
      <c r="M93" s="4"/>
      <c r="N93" s="4"/>
      <c r="O93" s="4"/>
      <c r="P93" s="4"/>
      <c r="S93">
        <f>5*100/19</f>
        <v>26.315789473684209</v>
      </c>
      <c r="V93" s="4"/>
      <c r="X93" s="4"/>
      <c r="AA93" s="4"/>
      <c r="AC93" s="4"/>
      <c r="AD93" s="17" t="s">
        <v>66</v>
      </c>
      <c r="AE93" s="19">
        <f>SUM(AE88:AE92)</f>
        <v>508</v>
      </c>
      <c r="AG93" s="20">
        <f>AG88+AG89+AG90+AG91+AG92</f>
        <v>1</v>
      </c>
    </row>
    <row r="94" spans="1:33">
      <c r="D94" s="4"/>
      <c r="M94" s="4"/>
      <c r="N94" s="4"/>
      <c r="O94" s="4"/>
      <c r="P94" s="4"/>
      <c r="V94" s="4"/>
      <c r="X94" s="4"/>
      <c r="AA94" s="4"/>
      <c r="AC94" s="4"/>
      <c r="AD94" s="4"/>
    </row>
    <row r="95" spans="1:33">
      <c r="D95" s="4"/>
      <c r="M95" s="4"/>
      <c r="N95" s="4"/>
      <c r="O95" s="4"/>
      <c r="P95" s="4"/>
      <c r="V95" s="4"/>
      <c r="X95" s="4"/>
      <c r="AA95" s="4"/>
      <c r="AC95" s="4"/>
      <c r="AD95" s="4"/>
    </row>
    <row r="96" spans="1:33" ht="15.6">
      <c r="A96" s="21" t="s">
        <v>39</v>
      </c>
      <c r="D96" s="4"/>
      <c r="M96" s="4"/>
      <c r="N96" s="4"/>
      <c r="O96" s="4"/>
      <c r="P96" s="4"/>
      <c r="V96" s="4"/>
      <c r="X96" s="4"/>
      <c r="AA96" s="4"/>
      <c r="AC96" s="4"/>
      <c r="AD96" s="4"/>
    </row>
    <row r="97" spans="1:33" ht="24.6">
      <c r="B97" s="1" t="s">
        <v>38</v>
      </c>
      <c r="C97" s="1" t="s">
        <v>37</v>
      </c>
      <c r="D97" s="1" t="s">
        <v>36</v>
      </c>
      <c r="E97" s="1" t="s">
        <v>35</v>
      </c>
      <c r="F97" s="1" t="s">
        <v>34</v>
      </c>
      <c r="G97" s="1" t="s">
        <v>33</v>
      </c>
      <c r="H97" s="1" t="s">
        <v>32</v>
      </c>
      <c r="I97" s="1" t="s">
        <v>31</v>
      </c>
      <c r="J97" s="1" t="s">
        <v>30</v>
      </c>
      <c r="K97" s="1" t="s">
        <v>29</v>
      </c>
      <c r="L97" s="1" t="s">
        <v>28</v>
      </c>
      <c r="M97" s="1" t="s">
        <v>27</v>
      </c>
      <c r="N97" s="1" t="s">
        <v>26</v>
      </c>
      <c r="O97" s="1" t="s">
        <v>25</v>
      </c>
      <c r="P97" s="1" t="s">
        <v>24</v>
      </c>
      <c r="Q97" s="1" t="s">
        <v>23</v>
      </c>
      <c r="R97" s="1" t="s">
        <v>22</v>
      </c>
      <c r="S97" s="1" t="s">
        <v>21</v>
      </c>
      <c r="T97" s="1" t="s">
        <v>20</v>
      </c>
      <c r="U97" s="1" t="s">
        <v>19</v>
      </c>
      <c r="V97" s="1" t="s">
        <v>18</v>
      </c>
      <c r="W97" s="1" t="s">
        <v>17</v>
      </c>
      <c r="X97" s="1" t="s">
        <v>16</v>
      </c>
      <c r="Y97" s="1" t="s">
        <v>15</v>
      </c>
      <c r="Z97" s="1" t="s">
        <v>14</v>
      </c>
      <c r="AA97" s="1" t="s">
        <v>13</v>
      </c>
      <c r="AB97" s="1" t="s">
        <v>12</v>
      </c>
      <c r="AC97" s="1" t="s">
        <v>11</v>
      </c>
      <c r="AD97" s="1" t="s">
        <v>10</v>
      </c>
      <c r="AE97" s="1" t="s">
        <v>64</v>
      </c>
      <c r="AF97" s="14" t="s">
        <v>67</v>
      </c>
      <c r="AG97" s="9" t="s">
        <v>65</v>
      </c>
    </row>
    <row r="98" spans="1:33">
      <c r="A98" t="s">
        <v>9</v>
      </c>
      <c r="B98" t="s">
        <v>8</v>
      </c>
      <c r="C98">
        <v>0</v>
      </c>
      <c r="D98" s="4">
        <v>0</v>
      </c>
      <c r="E98">
        <v>0</v>
      </c>
      <c r="F98">
        <v>0</v>
      </c>
      <c r="G98">
        <v>0</v>
      </c>
      <c r="H98">
        <v>0</v>
      </c>
      <c r="I98">
        <v>0</v>
      </c>
      <c r="J98">
        <v>0</v>
      </c>
      <c r="K98">
        <v>0</v>
      </c>
      <c r="L98">
        <v>0</v>
      </c>
      <c r="M98" s="4">
        <v>0</v>
      </c>
      <c r="N98" s="4">
        <v>0</v>
      </c>
      <c r="O98" s="4">
        <v>0</v>
      </c>
      <c r="P98" s="4">
        <v>0</v>
      </c>
      <c r="Q98">
        <v>0</v>
      </c>
      <c r="R98">
        <v>0</v>
      </c>
      <c r="S98" s="35">
        <v>1</v>
      </c>
      <c r="T98">
        <v>0</v>
      </c>
      <c r="U98">
        <v>0</v>
      </c>
      <c r="V98" s="4">
        <v>0</v>
      </c>
      <c r="W98">
        <v>0</v>
      </c>
      <c r="X98" s="4">
        <v>0</v>
      </c>
      <c r="Y98" s="4">
        <v>0</v>
      </c>
      <c r="Z98" s="4">
        <v>0</v>
      </c>
      <c r="AA98" s="4">
        <v>0</v>
      </c>
      <c r="AB98">
        <v>0</v>
      </c>
      <c r="AC98" s="4">
        <v>0</v>
      </c>
      <c r="AD98">
        <v>0</v>
      </c>
      <c r="AE98" s="35">
        <f>SUM(C98:AD98)</f>
        <v>1</v>
      </c>
      <c r="AF98">
        <v>508</v>
      </c>
      <c r="AG98" s="15">
        <f>AVERAGE(AE98/AF98)</f>
        <v>1.968503937007874E-3</v>
      </c>
    </row>
    <row r="99" spans="1:33">
      <c r="A99" t="s">
        <v>7</v>
      </c>
      <c r="B99" t="s">
        <v>6</v>
      </c>
      <c r="C99">
        <v>0</v>
      </c>
      <c r="D99" s="4">
        <v>0</v>
      </c>
      <c r="E99">
        <v>0</v>
      </c>
      <c r="F99">
        <v>0</v>
      </c>
      <c r="G99">
        <v>0</v>
      </c>
      <c r="H99">
        <v>0</v>
      </c>
      <c r="I99">
        <v>0</v>
      </c>
      <c r="J99" s="34">
        <v>4</v>
      </c>
      <c r="K99">
        <v>0</v>
      </c>
      <c r="L99">
        <v>0</v>
      </c>
      <c r="M99" s="4">
        <v>0</v>
      </c>
      <c r="N99" s="4">
        <v>0</v>
      </c>
      <c r="O99" s="4">
        <v>0</v>
      </c>
      <c r="P99" s="4">
        <v>0</v>
      </c>
      <c r="Q99">
        <v>0</v>
      </c>
      <c r="R99">
        <v>1</v>
      </c>
      <c r="S99">
        <v>5</v>
      </c>
      <c r="T99">
        <v>0</v>
      </c>
      <c r="U99">
        <v>0</v>
      </c>
      <c r="V99" s="34">
        <v>2</v>
      </c>
      <c r="W99">
        <v>0</v>
      </c>
      <c r="X99" s="4">
        <v>0</v>
      </c>
      <c r="Y99" s="4">
        <v>0</v>
      </c>
      <c r="Z99" s="4">
        <v>0</v>
      </c>
      <c r="AA99" s="4">
        <v>0</v>
      </c>
      <c r="AB99">
        <v>0</v>
      </c>
      <c r="AC99" s="4">
        <v>1</v>
      </c>
      <c r="AD99">
        <v>0</v>
      </c>
      <c r="AE99">
        <f>SUM(C99:AD99)</f>
        <v>13</v>
      </c>
      <c r="AF99">
        <v>508</v>
      </c>
      <c r="AG99" s="15">
        <f>AVERAGE(AE99/AF99)</f>
        <v>2.5590551181102362E-2</v>
      </c>
    </row>
    <row r="100" spans="1:33">
      <c r="A100" t="s">
        <v>5</v>
      </c>
      <c r="B100" t="s">
        <v>4</v>
      </c>
      <c r="C100">
        <v>2</v>
      </c>
      <c r="D100" s="4">
        <v>2</v>
      </c>
      <c r="E100">
        <v>4</v>
      </c>
      <c r="F100">
        <v>2</v>
      </c>
      <c r="G100">
        <v>0</v>
      </c>
      <c r="H100">
        <v>0</v>
      </c>
      <c r="I100">
        <v>0</v>
      </c>
      <c r="J100">
        <v>8</v>
      </c>
      <c r="K100">
        <v>4</v>
      </c>
      <c r="L100">
        <v>0</v>
      </c>
      <c r="M100" s="4">
        <v>0</v>
      </c>
      <c r="N100" s="4">
        <v>4</v>
      </c>
      <c r="O100" s="4">
        <v>5</v>
      </c>
      <c r="P100" s="4">
        <v>0</v>
      </c>
      <c r="Q100">
        <v>0</v>
      </c>
      <c r="R100">
        <v>0</v>
      </c>
      <c r="S100">
        <v>3</v>
      </c>
      <c r="T100">
        <v>0</v>
      </c>
      <c r="U100">
        <v>0</v>
      </c>
      <c r="V100" s="4">
        <v>12</v>
      </c>
      <c r="W100">
        <v>0</v>
      </c>
      <c r="X100" s="4">
        <v>0</v>
      </c>
      <c r="Y100" s="4">
        <v>2</v>
      </c>
      <c r="Z100" s="4">
        <v>3</v>
      </c>
      <c r="AA100" s="4">
        <v>0</v>
      </c>
      <c r="AB100">
        <v>2</v>
      </c>
      <c r="AC100" s="4">
        <v>3</v>
      </c>
      <c r="AD100">
        <v>2</v>
      </c>
      <c r="AE100">
        <f>SUM(C100:AD100)</f>
        <v>58</v>
      </c>
      <c r="AF100">
        <v>508</v>
      </c>
      <c r="AG100" s="15">
        <f>AVERAGE(AE100/AF100)</f>
        <v>0.1141732283464567</v>
      </c>
    </row>
    <row r="101" spans="1:33">
      <c r="A101" t="s">
        <v>3</v>
      </c>
      <c r="B101" t="s">
        <v>2</v>
      </c>
      <c r="C101">
        <v>15</v>
      </c>
      <c r="D101" s="4">
        <v>8</v>
      </c>
      <c r="E101">
        <v>6</v>
      </c>
      <c r="F101">
        <v>3</v>
      </c>
      <c r="G101">
        <v>6</v>
      </c>
      <c r="H101">
        <v>13</v>
      </c>
      <c r="I101">
        <v>10</v>
      </c>
      <c r="J101">
        <v>3</v>
      </c>
      <c r="K101">
        <v>8</v>
      </c>
      <c r="L101">
        <v>1</v>
      </c>
      <c r="M101" s="4">
        <v>15</v>
      </c>
      <c r="N101" s="4">
        <v>8</v>
      </c>
      <c r="O101" s="4">
        <v>8</v>
      </c>
      <c r="P101" s="4">
        <v>6</v>
      </c>
      <c r="Q101">
        <v>4</v>
      </c>
      <c r="R101">
        <v>2</v>
      </c>
      <c r="S101">
        <v>9</v>
      </c>
      <c r="T101">
        <v>1</v>
      </c>
      <c r="U101">
        <v>1</v>
      </c>
      <c r="V101" s="4">
        <v>33</v>
      </c>
      <c r="W101">
        <v>6</v>
      </c>
      <c r="X101" s="4">
        <v>1</v>
      </c>
      <c r="Y101" s="4">
        <v>5</v>
      </c>
      <c r="Z101" s="4">
        <v>11</v>
      </c>
      <c r="AA101" s="4">
        <v>9</v>
      </c>
      <c r="AB101">
        <v>7</v>
      </c>
      <c r="AC101" s="4">
        <v>4</v>
      </c>
      <c r="AD101">
        <v>10</v>
      </c>
      <c r="AE101">
        <f>SUM(C101:AD101)</f>
        <v>213</v>
      </c>
      <c r="AF101">
        <v>508</v>
      </c>
      <c r="AG101" s="15">
        <f>AVERAGE(AE101/AF101)</f>
        <v>0.41929133858267714</v>
      </c>
    </row>
    <row r="102" spans="1:33">
      <c r="A102" t="s">
        <v>1</v>
      </c>
      <c r="B102" t="s">
        <v>0</v>
      </c>
      <c r="C102">
        <v>9</v>
      </c>
      <c r="D102" s="4">
        <v>5</v>
      </c>
      <c r="E102">
        <v>4</v>
      </c>
      <c r="F102">
        <v>16</v>
      </c>
      <c r="G102">
        <v>14</v>
      </c>
      <c r="H102">
        <v>13</v>
      </c>
      <c r="I102">
        <v>5</v>
      </c>
      <c r="J102">
        <v>0</v>
      </c>
      <c r="K102">
        <v>4</v>
      </c>
      <c r="L102">
        <v>7</v>
      </c>
      <c r="M102" s="4">
        <v>4</v>
      </c>
      <c r="N102" s="4">
        <v>10</v>
      </c>
      <c r="O102" s="4">
        <v>5</v>
      </c>
      <c r="P102" s="4">
        <v>13</v>
      </c>
      <c r="Q102">
        <v>10</v>
      </c>
      <c r="R102">
        <v>2</v>
      </c>
      <c r="S102">
        <v>1</v>
      </c>
      <c r="T102">
        <v>6</v>
      </c>
      <c r="U102">
        <v>11</v>
      </c>
      <c r="V102" s="4">
        <v>11</v>
      </c>
      <c r="W102">
        <v>16</v>
      </c>
      <c r="X102" s="4">
        <v>20</v>
      </c>
      <c r="Y102" s="4">
        <v>8</v>
      </c>
      <c r="Z102" s="4">
        <v>1</v>
      </c>
      <c r="AA102" s="4">
        <v>12</v>
      </c>
      <c r="AB102">
        <v>9</v>
      </c>
      <c r="AC102" s="4">
        <v>3</v>
      </c>
      <c r="AD102">
        <v>4</v>
      </c>
      <c r="AE102">
        <f>SUM(C102:AD102)</f>
        <v>223</v>
      </c>
      <c r="AF102">
        <v>508</v>
      </c>
      <c r="AG102" s="15">
        <f>AVERAGE(AE102/AF102)</f>
        <v>0.4389763779527559</v>
      </c>
    </row>
    <row r="103" spans="1:33" ht="15.6">
      <c r="D103" s="4"/>
      <c r="P103" s="4"/>
      <c r="AD103" s="17" t="s">
        <v>66</v>
      </c>
      <c r="AE103" s="19">
        <f>SUM(AE98:AE102)</f>
        <v>508</v>
      </c>
      <c r="AG103" s="20">
        <f>AG98+AG99+AG100+AG101+AG102</f>
        <v>1</v>
      </c>
    </row>
    <row r="106" spans="1:33">
      <c r="D106" s="4"/>
    </row>
    <row r="107" spans="1:33">
      <c r="C107">
        <f>(2*3+15*4+9*5)/26</f>
        <v>4.2692307692307692</v>
      </c>
      <c r="D107" s="4">
        <f>(2*3+8*4+5*5)/15</f>
        <v>4.2</v>
      </c>
      <c r="E107" s="4"/>
      <c r="F107" s="4"/>
      <c r="G107" s="4"/>
      <c r="H107" s="4"/>
      <c r="I107" s="4"/>
      <c r="J107" s="4"/>
      <c r="K107" s="4"/>
      <c r="L107" s="4"/>
      <c r="M107" s="4"/>
      <c r="N107" s="4"/>
      <c r="O107" s="4"/>
      <c r="P107" s="4"/>
      <c r="Q107" s="4"/>
      <c r="R107" s="4"/>
      <c r="S107" s="4"/>
      <c r="T107" s="4"/>
      <c r="U107" s="4"/>
      <c r="V107" s="4"/>
      <c r="W107" s="4"/>
      <c r="X107" s="4"/>
      <c r="Y107" s="4"/>
      <c r="Z107" s="4"/>
      <c r="AA107" s="4"/>
      <c r="AB107" s="4"/>
      <c r="AC107" s="4"/>
    </row>
    <row r="108" spans="1:33">
      <c r="D108" s="4"/>
    </row>
  </sheetData>
  <mergeCells count="1">
    <mergeCell ref="B3:L3"/>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dimension ref="A1:AG56"/>
  <sheetViews>
    <sheetView tabSelected="1" zoomScale="68" zoomScaleNormal="68" workbookViewId="0">
      <pane xSplit="1" ySplit="3" topLeftCell="Z4" activePane="bottomRight" state="frozen"/>
      <selection pane="topRight" activeCell="B1" sqref="B1"/>
      <selection pane="bottomLeft" activeCell="A4" sqref="A4"/>
      <selection pane="bottomRight" activeCell="A39" sqref="A39"/>
    </sheetView>
  </sheetViews>
  <sheetFormatPr defaultRowHeight="14.4"/>
  <cols>
    <col min="1" max="1" width="80.109375" customWidth="1"/>
    <col min="2" max="2" width="14.5546875" customWidth="1"/>
    <col min="3" max="3" width="4" customWidth="1"/>
    <col min="4" max="4" width="4.109375" customWidth="1"/>
    <col min="5" max="5" width="3.88671875" customWidth="1"/>
    <col min="6" max="6" width="4.33203125" customWidth="1"/>
    <col min="7" max="7" width="4.44140625" customWidth="1"/>
    <col min="8" max="8" width="4.6640625" customWidth="1"/>
    <col min="9" max="9" width="5.109375" customWidth="1"/>
    <col min="10" max="10" width="4.6640625" customWidth="1"/>
    <col min="11" max="11" width="4.5546875" style="43" customWidth="1"/>
    <col min="12" max="12" width="4.5546875" customWidth="1"/>
    <col min="13" max="13" width="5" customWidth="1"/>
    <col min="14" max="14" width="4.88671875" customWidth="1"/>
    <col min="15" max="15" width="5.33203125" customWidth="1"/>
    <col min="16" max="16" width="5.77734375" customWidth="1"/>
    <col min="17" max="17" width="4.109375" customWidth="1"/>
    <col min="18" max="18" width="4.88671875" customWidth="1"/>
    <col min="19" max="19" width="5" customWidth="1"/>
    <col min="20" max="20" width="4.33203125" customWidth="1"/>
    <col min="21" max="21" width="4.44140625" customWidth="1"/>
    <col min="22" max="22" width="5.44140625" customWidth="1"/>
    <col min="23" max="23" width="4.6640625" customWidth="1"/>
    <col min="24" max="24" width="5.88671875" customWidth="1"/>
    <col min="25" max="25" width="5" customWidth="1"/>
    <col min="26" max="26" width="4.5546875" customWidth="1"/>
    <col min="27" max="27" width="6" customWidth="1"/>
    <col min="28" max="28" width="4.6640625" customWidth="1"/>
    <col min="29" max="29" width="5.5546875" customWidth="1"/>
    <col min="30" max="30" width="6" customWidth="1"/>
    <col min="31" max="31" width="10.5546875" customWidth="1"/>
    <col min="33" max="33" width="9.88671875" bestFit="1" customWidth="1"/>
  </cols>
  <sheetData>
    <row r="1" spans="1:33" ht="45" customHeight="1">
      <c r="A1" s="26" t="s">
        <v>73</v>
      </c>
      <c r="C1" s="5"/>
    </row>
    <row r="2" spans="1:33" ht="21" customHeight="1">
      <c r="A2" s="3" t="s">
        <v>72</v>
      </c>
    </row>
    <row r="3" spans="1:33" ht="24" customHeight="1">
      <c r="A3" s="52" t="s">
        <v>93</v>
      </c>
    </row>
    <row r="4" spans="1:33" ht="24.6">
      <c r="B4" s="31" t="s">
        <v>106</v>
      </c>
      <c r="C4" s="31" t="s">
        <v>37</v>
      </c>
      <c r="D4" s="31" t="s">
        <v>36</v>
      </c>
      <c r="E4" s="31" t="s">
        <v>35</v>
      </c>
      <c r="F4" s="31" t="s">
        <v>34</v>
      </c>
      <c r="G4" s="31" t="s">
        <v>33</v>
      </c>
      <c r="H4" s="31" t="s">
        <v>32</v>
      </c>
      <c r="I4" s="31" t="s">
        <v>31</v>
      </c>
      <c r="J4" s="31" t="s">
        <v>30</v>
      </c>
      <c r="K4" s="31" t="s">
        <v>29</v>
      </c>
      <c r="L4" s="31" t="s">
        <v>28</v>
      </c>
      <c r="M4" s="31" t="s">
        <v>27</v>
      </c>
      <c r="N4" s="31" t="s">
        <v>26</v>
      </c>
      <c r="O4" s="31" t="s">
        <v>25</v>
      </c>
      <c r="P4" s="31" t="s">
        <v>24</v>
      </c>
      <c r="Q4" s="31" t="s">
        <v>23</v>
      </c>
      <c r="R4" s="31" t="s">
        <v>22</v>
      </c>
      <c r="S4" s="31" t="s">
        <v>21</v>
      </c>
      <c r="T4" s="31" t="s">
        <v>20</v>
      </c>
      <c r="U4" s="31" t="s">
        <v>19</v>
      </c>
      <c r="V4" s="31" t="s">
        <v>18</v>
      </c>
      <c r="W4" s="31" t="s">
        <v>17</v>
      </c>
      <c r="X4" s="31" t="s">
        <v>16</v>
      </c>
      <c r="Y4" s="31" t="s">
        <v>15</v>
      </c>
      <c r="Z4" s="31" t="s">
        <v>14</v>
      </c>
      <c r="AA4" s="31" t="s">
        <v>13</v>
      </c>
      <c r="AB4" s="31" t="s">
        <v>12</v>
      </c>
      <c r="AC4" s="31" t="s">
        <v>11</v>
      </c>
      <c r="AD4" s="31" t="s">
        <v>10</v>
      </c>
      <c r="AE4" s="31" t="s">
        <v>97</v>
      </c>
      <c r="AF4" s="9" t="s">
        <v>67</v>
      </c>
      <c r="AG4" s="9" t="s">
        <v>98</v>
      </c>
    </row>
    <row r="5" spans="1:33">
      <c r="A5" s="38" t="s">
        <v>71</v>
      </c>
      <c r="B5" s="46" t="s">
        <v>99</v>
      </c>
      <c r="C5" s="32"/>
      <c r="D5" s="32">
        <v>2</v>
      </c>
      <c r="E5" s="32">
        <v>5</v>
      </c>
      <c r="F5" s="32">
        <v>11</v>
      </c>
      <c r="G5" s="32">
        <v>3</v>
      </c>
      <c r="H5" s="32">
        <v>12</v>
      </c>
      <c r="I5" s="32">
        <v>3</v>
      </c>
      <c r="J5" s="32">
        <v>5</v>
      </c>
      <c r="K5" s="32">
        <v>7</v>
      </c>
      <c r="L5" s="32">
        <v>2</v>
      </c>
      <c r="M5" s="32">
        <v>2</v>
      </c>
      <c r="N5" s="32">
        <v>2</v>
      </c>
      <c r="O5" s="32">
        <v>3</v>
      </c>
      <c r="P5" s="32">
        <v>8</v>
      </c>
      <c r="Q5" s="32">
        <v>4</v>
      </c>
      <c r="R5" s="32">
        <v>3</v>
      </c>
      <c r="S5" s="32">
        <v>4</v>
      </c>
      <c r="T5" s="32">
        <v>3</v>
      </c>
      <c r="U5" s="32">
        <v>6</v>
      </c>
      <c r="V5" s="32"/>
      <c r="W5" s="32">
        <v>9</v>
      </c>
      <c r="X5" s="32">
        <v>14</v>
      </c>
      <c r="Y5" s="32">
        <v>5</v>
      </c>
      <c r="Z5" s="32"/>
      <c r="AA5" s="32">
        <v>3</v>
      </c>
      <c r="AB5" s="32"/>
      <c r="AC5" s="32">
        <v>4</v>
      </c>
      <c r="AD5" s="32">
        <v>5</v>
      </c>
      <c r="AE5" s="46">
        <f t="shared" ref="AE5:AE11" si="0">SUM(C5:AD5)</f>
        <v>125</v>
      </c>
      <c r="AF5" s="46">
        <v>534</v>
      </c>
      <c r="AG5" s="47">
        <f t="shared" ref="AG5:AG11" si="1">AVERAGE(AE5/AF5)</f>
        <v>0.23408239700374531</v>
      </c>
    </row>
    <row r="6" spans="1:33">
      <c r="A6" s="38" t="s">
        <v>76</v>
      </c>
      <c r="B6" s="46" t="s">
        <v>100</v>
      </c>
      <c r="C6" s="32">
        <v>3</v>
      </c>
      <c r="D6" s="32">
        <v>7</v>
      </c>
      <c r="E6" s="32">
        <v>2</v>
      </c>
      <c r="F6" s="32"/>
      <c r="G6" s="32">
        <v>2</v>
      </c>
      <c r="H6" s="32"/>
      <c r="I6" s="32"/>
      <c r="J6" s="32"/>
      <c r="K6" s="32">
        <v>2</v>
      </c>
      <c r="L6" s="32">
        <v>3</v>
      </c>
      <c r="M6" s="32">
        <v>1</v>
      </c>
      <c r="N6" s="32"/>
      <c r="O6" s="32"/>
      <c r="P6" s="32"/>
      <c r="Q6" s="32"/>
      <c r="R6" s="32"/>
      <c r="S6" s="32"/>
      <c r="T6" s="32"/>
      <c r="U6" s="32"/>
      <c r="V6" s="32"/>
      <c r="W6" s="32"/>
      <c r="X6" s="32"/>
      <c r="Y6" s="32"/>
      <c r="Z6" s="32"/>
      <c r="AA6" s="32"/>
      <c r="AB6" s="32"/>
      <c r="AC6" s="32"/>
      <c r="AD6" s="32">
        <v>1</v>
      </c>
      <c r="AE6" s="46">
        <f t="shared" si="0"/>
        <v>21</v>
      </c>
      <c r="AF6" s="46">
        <v>534</v>
      </c>
      <c r="AG6" s="47">
        <f t="shared" si="1"/>
        <v>3.9325842696629212E-2</v>
      </c>
    </row>
    <row r="7" spans="1:33">
      <c r="A7" s="38" t="s">
        <v>139</v>
      </c>
      <c r="B7" s="46" t="s">
        <v>101</v>
      </c>
      <c r="C7" s="32">
        <v>9</v>
      </c>
      <c r="D7" s="32">
        <v>5</v>
      </c>
      <c r="E7" s="32"/>
      <c r="F7" s="32">
        <v>8</v>
      </c>
      <c r="G7" s="32">
        <v>7</v>
      </c>
      <c r="H7" s="32">
        <v>15</v>
      </c>
      <c r="I7" s="32">
        <v>26</v>
      </c>
      <c r="J7" s="32"/>
      <c r="K7" s="32">
        <v>8</v>
      </c>
      <c r="L7" s="32">
        <v>3</v>
      </c>
      <c r="M7" s="32">
        <v>16</v>
      </c>
      <c r="N7" s="32">
        <v>20</v>
      </c>
      <c r="O7" s="32">
        <v>13</v>
      </c>
      <c r="P7" s="32"/>
      <c r="Q7" s="32">
        <v>10</v>
      </c>
      <c r="R7" s="32">
        <v>3</v>
      </c>
      <c r="S7" s="32">
        <v>3</v>
      </c>
      <c r="T7" s="32">
        <v>3</v>
      </c>
      <c r="U7" s="32">
        <v>8</v>
      </c>
      <c r="V7" s="32">
        <v>58</v>
      </c>
      <c r="W7" s="32">
        <v>5</v>
      </c>
      <c r="X7" s="32">
        <v>7</v>
      </c>
      <c r="Y7" s="32">
        <v>8</v>
      </c>
      <c r="Z7" s="32">
        <v>4</v>
      </c>
      <c r="AA7" s="32">
        <v>18</v>
      </c>
      <c r="AB7" s="32">
        <v>14</v>
      </c>
      <c r="AC7" s="32">
        <v>3</v>
      </c>
      <c r="AD7" s="32">
        <v>10</v>
      </c>
      <c r="AE7" s="46">
        <f t="shared" si="0"/>
        <v>284</v>
      </c>
      <c r="AF7" s="46">
        <v>534</v>
      </c>
      <c r="AG7" s="47">
        <f t="shared" si="1"/>
        <v>0.53183520599250933</v>
      </c>
    </row>
    <row r="8" spans="1:33">
      <c r="A8" s="38" t="s">
        <v>91</v>
      </c>
      <c r="B8" s="46" t="s">
        <v>102</v>
      </c>
      <c r="C8" s="36"/>
      <c r="D8" s="36"/>
      <c r="E8" s="36">
        <v>7</v>
      </c>
      <c r="F8" s="36"/>
      <c r="G8" s="36">
        <v>5</v>
      </c>
      <c r="H8" s="36"/>
      <c r="I8" s="36">
        <v>3</v>
      </c>
      <c r="J8" s="36">
        <v>12</v>
      </c>
      <c r="K8" s="36"/>
      <c r="L8" s="36"/>
      <c r="M8" s="36"/>
      <c r="N8" s="36"/>
      <c r="O8" s="36"/>
      <c r="P8" s="36"/>
      <c r="Q8" s="36"/>
      <c r="R8" s="36"/>
      <c r="S8" s="36"/>
      <c r="T8" s="36">
        <v>1</v>
      </c>
      <c r="U8" s="36"/>
      <c r="V8" s="36"/>
      <c r="W8" s="36"/>
      <c r="X8" s="36"/>
      <c r="Y8" s="36"/>
      <c r="Z8" s="36">
        <v>7</v>
      </c>
      <c r="AA8" s="32"/>
      <c r="AB8" s="32">
        <v>4</v>
      </c>
      <c r="AC8" s="32">
        <v>4</v>
      </c>
      <c r="AD8" s="32"/>
      <c r="AE8" s="46">
        <f t="shared" si="0"/>
        <v>43</v>
      </c>
      <c r="AF8" s="46">
        <v>534</v>
      </c>
      <c r="AG8" s="47">
        <f t="shared" si="1"/>
        <v>8.0524344569288392E-2</v>
      </c>
    </row>
    <row r="9" spans="1:33">
      <c r="A9" s="39" t="s">
        <v>75</v>
      </c>
      <c r="B9" s="46" t="s">
        <v>103</v>
      </c>
      <c r="C9" s="32"/>
      <c r="D9" s="32"/>
      <c r="E9" s="32"/>
      <c r="F9" s="32"/>
      <c r="G9" s="32"/>
      <c r="H9" s="32"/>
      <c r="I9" s="32">
        <v>2</v>
      </c>
      <c r="J9" s="32"/>
      <c r="K9" s="32"/>
      <c r="L9" s="32"/>
      <c r="M9" s="32"/>
      <c r="N9" s="32"/>
      <c r="O9" s="32"/>
      <c r="P9" s="32"/>
      <c r="Q9" s="32"/>
      <c r="R9" s="32"/>
      <c r="S9" s="32"/>
      <c r="T9" s="32"/>
      <c r="U9" s="32"/>
      <c r="V9" s="32"/>
      <c r="W9" s="32"/>
      <c r="X9" s="32"/>
      <c r="Y9" s="32"/>
      <c r="Z9" s="32"/>
      <c r="AA9" s="32"/>
      <c r="AB9" s="32"/>
      <c r="AC9" s="32"/>
      <c r="AD9" s="32"/>
      <c r="AE9" s="46">
        <f t="shared" si="0"/>
        <v>2</v>
      </c>
      <c r="AF9" s="46">
        <v>534</v>
      </c>
      <c r="AG9" s="47">
        <f t="shared" si="1"/>
        <v>3.7453183520599251E-3</v>
      </c>
    </row>
    <row r="10" spans="1:33">
      <c r="A10" s="39" t="s">
        <v>92</v>
      </c>
      <c r="B10" s="46" t="s">
        <v>104</v>
      </c>
      <c r="C10" s="32"/>
      <c r="D10" s="32">
        <v>1</v>
      </c>
      <c r="E10" s="32"/>
      <c r="F10" s="32">
        <v>6</v>
      </c>
      <c r="G10" s="32">
        <v>3</v>
      </c>
      <c r="H10" s="32"/>
      <c r="I10" s="32">
        <v>2</v>
      </c>
      <c r="J10" s="32">
        <v>1</v>
      </c>
      <c r="K10" s="32"/>
      <c r="L10" s="32"/>
      <c r="M10" s="32"/>
      <c r="N10" s="32"/>
      <c r="O10" s="32">
        <v>2</v>
      </c>
      <c r="P10" s="32">
        <v>14</v>
      </c>
      <c r="Q10" s="32"/>
      <c r="R10" s="32"/>
      <c r="S10" s="32">
        <v>14</v>
      </c>
      <c r="T10" s="32"/>
      <c r="U10" s="32"/>
      <c r="V10" s="32"/>
      <c r="W10" s="32">
        <v>8</v>
      </c>
      <c r="X10" s="32"/>
      <c r="Y10" s="32">
        <v>3</v>
      </c>
      <c r="Z10" s="32">
        <v>1</v>
      </c>
      <c r="AA10" s="32"/>
      <c r="AB10" s="32"/>
      <c r="AC10" s="32"/>
      <c r="AD10" s="32"/>
      <c r="AE10" s="46">
        <f t="shared" si="0"/>
        <v>55</v>
      </c>
      <c r="AF10" s="46">
        <v>534</v>
      </c>
      <c r="AG10" s="47">
        <f t="shared" si="1"/>
        <v>0.10299625468164794</v>
      </c>
    </row>
    <row r="11" spans="1:33">
      <c r="A11" s="28" t="s">
        <v>74</v>
      </c>
      <c r="B11" s="42" t="s">
        <v>105</v>
      </c>
      <c r="C11" s="32"/>
      <c r="D11" s="32"/>
      <c r="E11" s="32"/>
      <c r="F11" s="32"/>
      <c r="G11" s="32"/>
      <c r="H11" s="32"/>
      <c r="I11" s="32"/>
      <c r="J11" s="32"/>
      <c r="K11" s="32"/>
      <c r="L11" s="32"/>
      <c r="M11" s="32"/>
      <c r="N11" s="32"/>
      <c r="O11" s="32"/>
      <c r="P11" s="32"/>
      <c r="Q11" s="32"/>
      <c r="R11" s="32"/>
      <c r="S11" s="32"/>
      <c r="T11" s="32"/>
      <c r="U11" s="32"/>
      <c r="V11" s="32"/>
      <c r="W11" s="32"/>
      <c r="X11" s="32"/>
      <c r="Y11" s="32"/>
      <c r="Z11" s="32">
        <v>4</v>
      </c>
      <c r="AA11" s="32"/>
      <c r="AB11" s="32"/>
      <c r="AC11" s="32"/>
      <c r="AD11" s="32"/>
      <c r="AE11" s="42">
        <f t="shared" si="0"/>
        <v>4</v>
      </c>
      <c r="AF11" s="42">
        <v>534</v>
      </c>
      <c r="AG11" s="56">
        <f t="shared" si="1"/>
        <v>7.4906367041198503E-3</v>
      </c>
    </row>
    <row r="12" spans="1:33">
      <c r="A12" s="29" t="s">
        <v>66</v>
      </c>
      <c r="C12" s="41">
        <f t="shared" ref="C12:AD12" si="2">SUM(C5:C11)</f>
        <v>12</v>
      </c>
      <c r="D12" s="41">
        <f t="shared" si="2"/>
        <v>15</v>
      </c>
      <c r="E12" s="41">
        <f t="shared" si="2"/>
        <v>14</v>
      </c>
      <c r="F12" s="41">
        <f t="shared" si="2"/>
        <v>25</v>
      </c>
      <c r="G12" s="41">
        <f t="shared" si="2"/>
        <v>20</v>
      </c>
      <c r="H12" s="41">
        <f t="shared" si="2"/>
        <v>27</v>
      </c>
      <c r="I12" s="41">
        <f t="shared" si="2"/>
        <v>36</v>
      </c>
      <c r="J12" s="41">
        <f t="shared" si="2"/>
        <v>18</v>
      </c>
      <c r="K12" s="41">
        <f t="shared" si="2"/>
        <v>17</v>
      </c>
      <c r="L12" s="41">
        <f t="shared" si="2"/>
        <v>8</v>
      </c>
      <c r="M12" s="41">
        <f t="shared" si="2"/>
        <v>19</v>
      </c>
      <c r="N12" s="41">
        <f t="shared" si="2"/>
        <v>22</v>
      </c>
      <c r="O12" s="41">
        <f t="shared" si="2"/>
        <v>18</v>
      </c>
      <c r="P12" s="41">
        <f t="shared" si="2"/>
        <v>22</v>
      </c>
      <c r="Q12" s="41">
        <f t="shared" si="2"/>
        <v>14</v>
      </c>
      <c r="R12" s="41">
        <f t="shared" si="2"/>
        <v>6</v>
      </c>
      <c r="S12" s="41">
        <f t="shared" si="2"/>
        <v>21</v>
      </c>
      <c r="T12" s="41">
        <f t="shared" si="2"/>
        <v>7</v>
      </c>
      <c r="U12" s="41">
        <f t="shared" si="2"/>
        <v>14</v>
      </c>
      <c r="V12" s="41">
        <f t="shared" si="2"/>
        <v>58</v>
      </c>
      <c r="W12" s="41">
        <f t="shared" si="2"/>
        <v>22</v>
      </c>
      <c r="X12" s="41">
        <f t="shared" si="2"/>
        <v>21</v>
      </c>
      <c r="Y12" s="41">
        <f t="shared" si="2"/>
        <v>16</v>
      </c>
      <c r="Z12" s="41">
        <f t="shared" si="2"/>
        <v>16</v>
      </c>
      <c r="AA12" s="41">
        <f t="shared" si="2"/>
        <v>21</v>
      </c>
      <c r="AB12" s="41">
        <f t="shared" si="2"/>
        <v>18</v>
      </c>
      <c r="AC12" s="41">
        <f t="shared" si="2"/>
        <v>11</v>
      </c>
      <c r="AD12" s="41">
        <f t="shared" si="2"/>
        <v>16</v>
      </c>
      <c r="AE12" s="46"/>
      <c r="AF12" s="32"/>
      <c r="AG12" s="46"/>
    </row>
    <row r="13" spans="1:33">
      <c r="A13" s="37"/>
      <c r="B13" s="32"/>
      <c r="C13" s="32"/>
      <c r="D13" s="32"/>
      <c r="E13" s="32"/>
      <c r="F13" s="32"/>
      <c r="G13" s="32"/>
      <c r="H13" s="32"/>
      <c r="I13" s="32"/>
      <c r="J13" s="32"/>
      <c r="K13" s="45"/>
      <c r="L13" s="32"/>
      <c r="M13" s="32"/>
      <c r="N13" s="32"/>
      <c r="O13" s="32"/>
      <c r="P13" s="32"/>
      <c r="Q13" s="32"/>
      <c r="R13" s="32"/>
      <c r="S13" s="32"/>
      <c r="T13" s="32"/>
      <c r="U13" s="32"/>
      <c r="V13" s="32"/>
      <c r="W13" s="32"/>
      <c r="X13" s="32"/>
      <c r="Y13" s="32"/>
      <c r="Z13" s="32"/>
      <c r="AA13" s="32"/>
      <c r="AB13" s="32"/>
      <c r="AC13" s="32"/>
      <c r="AD13" s="28" t="s">
        <v>90</v>
      </c>
      <c r="AE13" s="46">
        <f>SUM(AE5:AE11)</f>
        <v>534</v>
      </c>
      <c r="AF13" s="32"/>
      <c r="AG13" s="48">
        <f>SUM(AG5:AG11)</f>
        <v>1</v>
      </c>
    </row>
    <row r="14" spans="1:33">
      <c r="A14" s="37"/>
      <c r="B14" s="32"/>
      <c r="C14" s="32"/>
      <c r="D14" s="32"/>
      <c r="E14" s="32"/>
      <c r="F14" s="32"/>
      <c r="G14" s="32"/>
      <c r="H14" s="32"/>
      <c r="I14" s="32"/>
      <c r="J14" s="32"/>
      <c r="K14" s="45"/>
      <c r="L14" s="32"/>
      <c r="M14" s="32"/>
      <c r="N14" s="32"/>
      <c r="O14" s="32"/>
      <c r="P14" s="32"/>
      <c r="Q14" s="32"/>
      <c r="R14" s="32"/>
      <c r="S14" s="32"/>
      <c r="T14" s="32"/>
      <c r="U14" s="32"/>
      <c r="V14" s="32"/>
      <c r="W14" s="32"/>
      <c r="X14" s="32"/>
      <c r="Y14" s="32"/>
      <c r="Z14" s="32"/>
      <c r="AA14" s="32"/>
      <c r="AB14" s="32"/>
      <c r="AC14" s="32"/>
      <c r="AE14" s="32"/>
      <c r="AF14" s="32"/>
      <c r="AG14" s="32"/>
    </row>
    <row r="15" spans="1:33" ht="15" thickBot="1">
      <c r="A15" s="37"/>
      <c r="B15" s="36"/>
      <c r="C15" s="36"/>
      <c r="D15" s="36"/>
      <c r="E15" s="36"/>
      <c r="F15" s="36"/>
      <c r="G15" s="36"/>
      <c r="H15" s="36"/>
      <c r="I15" s="36"/>
      <c r="J15" s="36"/>
      <c r="K15" s="45"/>
      <c r="L15" s="32"/>
      <c r="M15" s="32"/>
      <c r="N15" s="32"/>
      <c r="O15" s="32"/>
      <c r="P15" s="32"/>
      <c r="Q15" s="32"/>
      <c r="R15" s="32"/>
      <c r="S15" s="32"/>
      <c r="T15" s="32"/>
      <c r="U15" s="32"/>
      <c r="V15" s="32"/>
      <c r="W15" s="32"/>
      <c r="X15" s="32"/>
      <c r="Y15" s="32"/>
      <c r="Z15" s="32"/>
      <c r="AA15" s="32"/>
      <c r="AB15" s="32"/>
      <c r="AC15" s="32"/>
      <c r="AD15" s="32"/>
      <c r="AE15" s="32"/>
      <c r="AF15" s="32"/>
      <c r="AG15" s="32"/>
    </row>
    <row r="16" spans="1:33" ht="18">
      <c r="A16" s="53" t="s">
        <v>94</v>
      </c>
      <c r="B16" s="32"/>
      <c r="C16" s="32"/>
      <c r="D16" s="32"/>
      <c r="E16" s="32"/>
      <c r="F16" s="32"/>
      <c r="G16" s="32"/>
      <c r="H16" s="32"/>
      <c r="I16" s="32"/>
      <c r="J16" s="32"/>
      <c r="K16" s="45"/>
      <c r="L16" s="32"/>
      <c r="M16" s="32"/>
      <c r="N16" s="32"/>
      <c r="O16" s="32"/>
      <c r="P16" s="32"/>
      <c r="Q16" s="32"/>
      <c r="R16" s="32"/>
      <c r="S16" s="32"/>
      <c r="T16" s="32"/>
      <c r="U16" s="32"/>
      <c r="V16" s="32"/>
      <c r="W16" s="32"/>
      <c r="X16" s="32"/>
      <c r="Y16" s="32"/>
      <c r="Z16" s="32"/>
      <c r="AA16" s="32"/>
      <c r="AB16" s="32"/>
      <c r="AC16" s="32"/>
      <c r="AD16" s="32"/>
      <c r="AE16" s="32"/>
      <c r="AF16" s="32"/>
      <c r="AG16" s="32"/>
    </row>
    <row r="17" spans="1:33">
      <c r="A17" s="37"/>
      <c r="B17" s="32"/>
      <c r="C17" s="32"/>
      <c r="D17" s="32"/>
      <c r="E17" s="32"/>
      <c r="F17" s="32"/>
      <c r="G17" s="32"/>
      <c r="H17" s="32"/>
      <c r="I17" s="32"/>
      <c r="J17" s="32"/>
      <c r="K17" s="45"/>
      <c r="L17" s="32"/>
      <c r="M17" s="32"/>
      <c r="N17" s="32"/>
      <c r="O17" s="32"/>
      <c r="P17" s="32"/>
      <c r="Q17" s="32"/>
      <c r="R17" s="32"/>
      <c r="S17" s="32"/>
      <c r="T17" s="32"/>
      <c r="U17" s="32"/>
      <c r="V17" s="32"/>
      <c r="W17" s="32"/>
      <c r="X17" s="32"/>
      <c r="Y17" s="32"/>
      <c r="Z17" s="32"/>
      <c r="AA17" s="32"/>
      <c r="AB17" s="32"/>
      <c r="AC17" s="32"/>
      <c r="AD17" s="32"/>
      <c r="AE17" s="32"/>
      <c r="AF17" s="32"/>
      <c r="AG17" s="32"/>
    </row>
    <row r="18" spans="1:33" ht="24.6">
      <c r="B18" s="31" t="s">
        <v>106</v>
      </c>
      <c r="C18" s="31" t="s">
        <v>37</v>
      </c>
      <c r="D18" s="31" t="s">
        <v>36</v>
      </c>
      <c r="E18" s="31" t="s">
        <v>35</v>
      </c>
      <c r="F18" s="31" t="s">
        <v>34</v>
      </c>
      <c r="G18" s="31" t="s">
        <v>33</v>
      </c>
      <c r="H18" s="31" t="s">
        <v>32</v>
      </c>
      <c r="I18" s="31" t="s">
        <v>31</v>
      </c>
      <c r="J18" s="31" t="s">
        <v>30</v>
      </c>
      <c r="K18" s="31" t="s">
        <v>29</v>
      </c>
      <c r="L18" s="31" t="s">
        <v>28</v>
      </c>
      <c r="M18" s="31" t="s">
        <v>27</v>
      </c>
      <c r="N18" s="31" t="s">
        <v>26</v>
      </c>
      <c r="O18" s="31" t="s">
        <v>25</v>
      </c>
      <c r="P18" s="31" t="s">
        <v>24</v>
      </c>
      <c r="Q18" s="31" t="s">
        <v>23</v>
      </c>
      <c r="R18" s="31" t="s">
        <v>22</v>
      </c>
      <c r="S18" s="31" t="s">
        <v>21</v>
      </c>
      <c r="T18" s="31" t="s">
        <v>20</v>
      </c>
      <c r="U18" s="31" t="s">
        <v>19</v>
      </c>
      <c r="V18" s="31" t="s">
        <v>18</v>
      </c>
      <c r="W18" s="31" t="s">
        <v>17</v>
      </c>
      <c r="X18" s="31" t="s">
        <v>16</v>
      </c>
      <c r="Y18" s="31" t="s">
        <v>15</v>
      </c>
      <c r="Z18" s="31" t="s">
        <v>14</v>
      </c>
      <c r="AA18" s="31" t="s">
        <v>13</v>
      </c>
      <c r="AB18" s="31" t="s">
        <v>12</v>
      </c>
      <c r="AC18" s="31" t="s">
        <v>11</v>
      </c>
      <c r="AD18" s="31" t="s">
        <v>10</v>
      </c>
      <c r="AE18" s="31" t="s">
        <v>64</v>
      </c>
      <c r="AF18" s="9" t="s">
        <v>67</v>
      </c>
      <c r="AG18" s="9" t="s">
        <v>65</v>
      </c>
    </row>
    <row r="19" spans="1:33">
      <c r="A19" s="28" t="s">
        <v>70</v>
      </c>
      <c r="B19" s="46" t="s">
        <v>99</v>
      </c>
      <c r="C19">
        <v>1</v>
      </c>
      <c r="D19" s="32">
        <v>3</v>
      </c>
      <c r="E19" s="32">
        <v>1</v>
      </c>
      <c r="F19" s="32">
        <v>4</v>
      </c>
      <c r="G19" s="32">
        <v>1</v>
      </c>
      <c r="H19" s="32">
        <v>4</v>
      </c>
      <c r="I19" s="32">
        <v>4</v>
      </c>
      <c r="J19" s="32">
        <v>3</v>
      </c>
      <c r="K19" s="32">
        <v>3</v>
      </c>
      <c r="L19" s="32"/>
      <c r="M19" s="32"/>
      <c r="N19" s="32"/>
      <c r="O19" s="32"/>
      <c r="P19" s="32">
        <v>1</v>
      </c>
      <c r="Q19" s="32">
        <v>3</v>
      </c>
      <c r="R19" s="32">
        <v>1</v>
      </c>
      <c r="S19" s="32">
        <v>4</v>
      </c>
      <c r="T19" s="32"/>
      <c r="U19" s="32">
        <v>2</v>
      </c>
      <c r="V19" s="32">
        <v>3</v>
      </c>
      <c r="W19" s="32"/>
      <c r="X19" s="32">
        <v>2</v>
      </c>
      <c r="Y19" s="32"/>
      <c r="Z19" s="32">
        <v>2</v>
      </c>
      <c r="AA19" s="32"/>
      <c r="AB19" s="32"/>
      <c r="AC19" s="32">
        <v>1</v>
      </c>
      <c r="AD19" s="32"/>
      <c r="AE19" s="46">
        <f>SUM(B19:AD19)</f>
        <v>43</v>
      </c>
      <c r="AF19" s="46">
        <v>534</v>
      </c>
      <c r="AG19" s="48">
        <f t="shared" ref="AG19:AG26" si="3">AVERAGE(AE19/AF19)</f>
        <v>8.0524344569288392E-2</v>
      </c>
    </row>
    <row r="20" spans="1:33">
      <c r="A20" s="28" t="s">
        <v>79</v>
      </c>
      <c r="B20" s="46" t="s">
        <v>107</v>
      </c>
      <c r="D20" s="32"/>
      <c r="E20" s="32">
        <v>13</v>
      </c>
      <c r="F20" s="32">
        <v>5</v>
      </c>
      <c r="G20" s="32">
        <v>5</v>
      </c>
      <c r="H20" s="32">
        <v>7</v>
      </c>
      <c r="I20" s="32"/>
      <c r="J20" s="32">
        <v>2</v>
      </c>
      <c r="K20" s="32">
        <v>6</v>
      </c>
      <c r="L20" s="32">
        <v>2</v>
      </c>
      <c r="M20" s="32">
        <v>10</v>
      </c>
      <c r="N20" s="32"/>
      <c r="O20" s="32">
        <v>2</v>
      </c>
      <c r="P20" s="32">
        <v>16</v>
      </c>
      <c r="Q20" s="32">
        <v>4</v>
      </c>
      <c r="R20" s="32">
        <v>2</v>
      </c>
      <c r="S20" s="32">
        <v>6</v>
      </c>
      <c r="T20" s="32">
        <v>1</v>
      </c>
      <c r="U20" s="32"/>
      <c r="V20" s="32">
        <v>7</v>
      </c>
      <c r="W20" s="32">
        <v>3</v>
      </c>
      <c r="X20" s="32">
        <v>7</v>
      </c>
      <c r="Y20" s="32">
        <v>7</v>
      </c>
      <c r="Z20" s="32">
        <v>4</v>
      </c>
      <c r="AA20" s="32">
        <v>10</v>
      </c>
      <c r="AB20" s="32">
        <v>6</v>
      </c>
      <c r="AC20" s="32"/>
      <c r="AD20" s="32"/>
      <c r="AE20" s="46">
        <f t="shared" ref="AE20:AE26" si="4">SUM(B20:AD20)</f>
        <v>125</v>
      </c>
      <c r="AF20" s="46">
        <v>534</v>
      </c>
      <c r="AG20" s="48">
        <f t="shared" si="3"/>
        <v>0.23408239700374531</v>
      </c>
    </row>
    <row r="21" spans="1:33">
      <c r="A21" s="28" t="s">
        <v>80</v>
      </c>
      <c r="B21" s="46" t="s">
        <v>108</v>
      </c>
      <c r="D21" s="32"/>
      <c r="E21" s="32"/>
      <c r="F21" s="32"/>
      <c r="G21" s="32">
        <v>1</v>
      </c>
      <c r="H21" s="32"/>
      <c r="I21" s="32">
        <v>2</v>
      </c>
      <c r="J21" s="32"/>
      <c r="K21" s="32"/>
      <c r="L21" s="32">
        <v>2</v>
      </c>
      <c r="M21" s="32"/>
      <c r="N21" s="32"/>
      <c r="O21" s="32">
        <v>4</v>
      </c>
      <c r="P21" s="32"/>
      <c r="Q21" s="32"/>
      <c r="R21" s="32"/>
      <c r="S21" s="32">
        <v>5</v>
      </c>
      <c r="T21" s="32">
        <v>1</v>
      </c>
      <c r="U21" s="32">
        <v>1</v>
      </c>
      <c r="V21" s="32">
        <v>5</v>
      </c>
      <c r="W21" s="32">
        <v>1</v>
      </c>
      <c r="X21" s="32"/>
      <c r="Y21" s="32">
        <v>1</v>
      </c>
      <c r="Z21" s="32"/>
      <c r="AA21" s="32">
        <v>4</v>
      </c>
      <c r="AB21" s="32"/>
      <c r="AC21" s="32"/>
      <c r="AD21" s="32"/>
      <c r="AE21" s="46">
        <f t="shared" si="4"/>
        <v>27</v>
      </c>
      <c r="AF21" s="46">
        <v>534</v>
      </c>
      <c r="AG21" s="48">
        <f t="shared" si="3"/>
        <v>5.0561797752808987E-2</v>
      </c>
    </row>
    <row r="22" spans="1:33">
      <c r="A22" s="28" t="s">
        <v>82</v>
      </c>
      <c r="B22" s="46" t="s">
        <v>109</v>
      </c>
      <c r="C22">
        <v>5</v>
      </c>
      <c r="D22" s="32">
        <v>5</v>
      </c>
      <c r="E22" s="32"/>
      <c r="F22" s="32"/>
      <c r="G22" s="32">
        <v>4</v>
      </c>
      <c r="H22" s="32">
        <v>5</v>
      </c>
      <c r="I22" s="32">
        <v>4</v>
      </c>
      <c r="J22" s="32">
        <v>2</v>
      </c>
      <c r="K22" s="32">
        <v>4</v>
      </c>
      <c r="L22" s="32"/>
      <c r="M22" s="32"/>
      <c r="N22" s="32"/>
      <c r="O22" s="32"/>
      <c r="P22" s="32">
        <v>2</v>
      </c>
      <c r="Q22" s="32"/>
      <c r="R22" s="32"/>
      <c r="S22" s="32">
        <v>3</v>
      </c>
      <c r="T22" s="32"/>
      <c r="U22" s="32">
        <v>3</v>
      </c>
      <c r="V22" s="32">
        <v>7</v>
      </c>
      <c r="W22" s="32">
        <v>2</v>
      </c>
      <c r="X22" s="32"/>
      <c r="Y22" s="32">
        <v>8</v>
      </c>
      <c r="Z22" s="32"/>
      <c r="AA22" s="32"/>
      <c r="AB22" s="32">
        <v>6</v>
      </c>
      <c r="AC22" s="32">
        <v>4</v>
      </c>
      <c r="AD22" s="32">
        <v>8</v>
      </c>
      <c r="AE22" s="46">
        <f t="shared" si="4"/>
        <v>72</v>
      </c>
      <c r="AF22" s="46">
        <v>534</v>
      </c>
      <c r="AG22" s="48">
        <f t="shared" si="3"/>
        <v>0.1348314606741573</v>
      </c>
    </row>
    <row r="23" spans="1:33">
      <c r="A23" s="28" t="s">
        <v>81</v>
      </c>
      <c r="B23" s="46" t="s">
        <v>111</v>
      </c>
      <c r="C23">
        <v>2</v>
      </c>
      <c r="D23" s="32">
        <v>7</v>
      </c>
      <c r="E23" s="32"/>
      <c r="F23" s="32">
        <v>8</v>
      </c>
      <c r="G23" s="32">
        <v>2</v>
      </c>
      <c r="H23" s="32"/>
      <c r="I23" s="32">
        <v>3</v>
      </c>
      <c r="J23" s="32">
        <v>1</v>
      </c>
      <c r="K23" s="32">
        <v>4</v>
      </c>
      <c r="L23" s="32">
        <v>2</v>
      </c>
      <c r="M23" s="32">
        <v>4</v>
      </c>
      <c r="N23" s="32">
        <v>15</v>
      </c>
      <c r="O23" s="32">
        <v>8</v>
      </c>
      <c r="P23" s="32">
        <v>3</v>
      </c>
      <c r="Q23" s="32">
        <v>5</v>
      </c>
      <c r="R23" s="32">
        <v>3</v>
      </c>
      <c r="S23" s="32">
        <v>3</v>
      </c>
      <c r="T23" s="32">
        <v>5</v>
      </c>
      <c r="U23" s="32">
        <v>6</v>
      </c>
      <c r="V23" s="32">
        <v>19</v>
      </c>
      <c r="W23" s="32">
        <v>10</v>
      </c>
      <c r="X23" s="32">
        <v>12</v>
      </c>
      <c r="Y23" s="32"/>
      <c r="Z23" s="32"/>
      <c r="AA23" s="32"/>
      <c r="AB23" s="32">
        <v>3</v>
      </c>
      <c r="AC23" s="32">
        <v>4</v>
      </c>
      <c r="AD23" s="32">
        <v>5</v>
      </c>
      <c r="AE23" s="46">
        <f t="shared" si="4"/>
        <v>134</v>
      </c>
      <c r="AF23" s="46">
        <v>534</v>
      </c>
      <c r="AG23" s="48">
        <f t="shared" si="3"/>
        <v>0.25093632958801498</v>
      </c>
    </row>
    <row r="24" spans="1:33">
      <c r="A24" s="28" t="s">
        <v>77</v>
      </c>
      <c r="B24" s="46" t="s">
        <v>110</v>
      </c>
      <c r="C24">
        <v>4</v>
      </c>
      <c r="D24" s="32"/>
      <c r="E24" s="32"/>
      <c r="F24" s="32">
        <v>8</v>
      </c>
      <c r="G24" s="32">
        <v>7</v>
      </c>
      <c r="H24" s="32">
        <v>9</v>
      </c>
      <c r="I24" s="32">
        <v>5</v>
      </c>
      <c r="J24" s="32">
        <v>10</v>
      </c>
      <c r="K24" s="32"/>
      <c r="L24" s="32">
        <v>2</v>
      </c>
      <c r="M24" s="32">
        <v>5</v>
      </c>
      <c r="N24" s="32"/>
      <c r="O24" s="32"/>
      <c r="P24" s="32"/>
      <c r="Q24" s="32"/>
      <c r="R24" s="32"/>
      <c r="S24" s="32"/>
      <c r="T24" s="32"/>
      <c r="U24" s="32"/>
      <c r="V24" s="32">
        <v>8</v>
      </c>
      <c r="W24" s="32">
        <v>6</v>
      </c>
      <c r="X24" s="32"/>
      <c r="Y24" s="32"/>
      <c r="Z24" s="32">
        <v>10</v>
      </c>
      <c r="AA24" s="32"/>
      <c r="AB24" s="32">
        <v>3</v>
      </c>
      <c r="AC24" s="32">
        <v>1</v>
      </c>
      <c r="AD24" s="32">
        <v>3</v>
      </c>
      <c r="AE24" s="46">
        <f>SUM(B24:AD24)</f>
        <v>81</v>
      </c>
      <c r="AF24" s="46">
        <v>534</v>
      </c>
      <c r="AG24" s="48">
        <f t="shared" si="3"/>
        <v>0.15168539325842698</v>
      </c>
    </row>
    <row r="25" spans="1:33">
      <c r="A25" s="28" t="s">
        <v>78</v>
      </c>
      <c r="B25" s="46" t="s">
        <v>112</v>
      </c>
      <c r="D25" s="32"/>
      <c r="E25" s="32"/>
      <c r="F25" s="32"/>
      <c r="G25" s="32"/>
      <c r="H25" s="32">
        <v>2</v>
      </c>
      <c r="I25" s="32">
        <v>17</v>
      </c>
      <c r="J25" s="32"/>
      <c r="K25" s="32"/>
      <c r="L25" s="32"/>
      <c r="M25" s="32"/>
      <c r="N25" s="32">
        <v>7</v>
      </c>
      <c r="O25" s="32">
        <v>3</v>
      </c>
      <c r="P25" s="32"/>
      <c r="Q25" s="32">
        <v>2</v>
      </c>
      <c r="R25" s="32"/>
      <c r="S25" s="32"/>
      <c r="T25" s="32"/>
      <c r="U25" s="32">
        <v>2</v>
      </c>
      <c r="V25" s="32">
        <v>8</v>
      </c>
      <c r="W25" s="32"/>
      <c r="X25" s="32"/>
      <c r="Y25" s="32"/>
      <c r="Z25" s="32"/>
      <c r="AA25" s="32">
        <v>7</v>
      </c>
      <c r="AB25" s="32"/>
      <c r="AC25" s="32">
        <v>1</v>
      </c>
      <c r="AD25" s="32"/>
      <c r="AE25" s="46">
        <f t="shared" si="4"/>
        <v>49</v>
      </c>
      <c r="AF25" s="46">
        <v>534</v>
      </c>
      <c r="AG25" s="48">
        <f t="shared" si="3"/>
        <v>9.1760299625468167E-2</v>
      </c>
    </row>
    <row r="26" spans="1:33">
      <c r="A26" s="29" t="s">
        <v>113</v>
      </c>
      <c r="B26" s="46" t="s">
        <v>114</v>
      </c>
      <c r="D26" s="32"/>
      <c r="E26" s="32"/>
      <c r="F26" s="32"/>
      <c r="G26" s="32"/>
      <c r="H26" s="32"/>
      <c r="I26" s="32">
        <v>1</v>
      </c>
      <c r="J26" s="32"/>
      <c r="K26" s="32"/>
      <c r="L26" s="32"/>
      <c r="M26" s="32"/>
      <c r="N26" s="32"/>
      <c r="O26" s="32">
        <v>1</v>
      </c>
      <c r="P26" s="32"/>
      <c r="Q26" s="32"/>
      <c r="R26" s="32"/>
      <c r="S26" s="32"/>
      <c r="T26" s="32"/>
      <c r="U26" s="32"/>
      <c r="V26" s="32">
        <v>1</v>
      </c>
      <c r="W26" s="32"/>
      <c r="X26" s="32"/>
      <c r="Y26" s="32"/>
      <c r="Z26" s="32"/>
      <c r="AA26" s="32"/>
      <c r="AB26" s="32"/>
      <c r="AC26" s="32"/>
      <c r="AD26" s="32"/>
      <c r="AE26" s="46">
        <f t="shared" si="4"/>
        <v>3</v>
      </c>
      <c r="AF26" s="46">
        <v>534</v>
      </c>
      <c r="AG26" s="48">
        <f t="shared" si="3"/>
        <v>5.6179775280898875E-3</v>
      </c>
    </row>
    <row r="27" spans="1:33">
      <c r="A27" s="28" t="s">
        <v>66</v>
      </c>
      <c r="C27" s="41">
        <f t="shared" ref="C27:N27" si="5">SUM(C19:C26)</f>
        <v>12</v>
      </c>
      <c r="D27" s="41">
        <f t="shared" si="5"/>
        <v>15</v>
      </c>
      <c r="E27" s="41">
        <f t="shared" si="5"/>
        <v>14</v>
      </c>
      <c r="F27" s="41">
        <f t="shared" si="5"/>
        <v>25</v>
      </c>
      <c r="G27" s="41">
        <f t="shared" si="5"/>
        <v>20</v>
      </c>
      <c r="H27" s="41">
        <f t="shared" si="5"/>
        <v>27</v>
      </c>
      <c r="I27" s="41">
        <f t="shared" si="5"/>
        <v>36</v>
      </c>
      <c r="J27" s="41">
        <f t="shared" si="5"/>
        <v>18</v>
      </c>
      <c r="K27" s="41">
        <f t="shared" si="5"/>
        <v>17</v>
      </c>
      <c r="L27" s="41">
        <f t="shared" si="5"/>
        <v>8</v>
      </c>
      <c r="M27" s="41">
        <f t="shared" si="5"/>
        <v>19</v>
      </c>
      <c r="N27" s="41">
        <f t="shared" si="5"/>
        <v>22</v>
      </c>
      <c r="O27" s="41">
        <f t="shared" ref="O27:AD27" si="6">SUM(O19:O26)</f>
        <v>18</v>
      </c>
      <c r="P27" s="41">
        <f t="shared" si="6"/>
        <v>22</v>
      </c>
      <c r="Q27" s="41">
        <f t="shared" si="6"/>
        <v>14</v>
      </c>
      <c r="R27" s="41">
        <f t="shared" si="6"/>
        <v>6</v>
      </c>
      <c r="S27" s="41">
        <f t="shared" si="6"/>
        <v>21</v>
      </c>
      <c r="T27" s="41">
        <f t="shared" si="6"/>
        <v>7</v>
      </c>
      <c r="U27" s="41">
        <f t="shared" si="6"/>
        <v>14</v>
      </c>
      <c r="V27" s="41">
        <f t="shared" si="6"/>
        <v>58</v>
      </c>
      <c r="W27" s="41">
        <f t="shared" si="6"/>
        <v>22</v>
      </c>
      <c r="X27" s="41">
        <f t="shared" si="6"/>
        <v>21</v>
      </c>
      <c r="Y27" s="41">
        <f t="shared" si="6"/>
        <v>16</v>
      </c>
      <c r="Z27" s="41">
        <f t="shared" si="6"/>
        <v>16</v>
      </c>
      <c r="AA27" s="41">
        <f t="shared" si="6"/>
        <v>21</v>
      </c>
      <c r="AB27" s="41">
        <f t="shared" si="6"/>
        <v>18</v>
      </c>
      <c r="AC27" s="41">
        <f t="shared" si="6"/>
        <v>11</v>
      </c>
      <c r="AD27" s="41">
        <f t="shared" si="6"/>
        <v>16</v>
      </c>
      <c r="AE27" s="46"/>
      <c r="AF27" s="46"/>
      <c r="AG27" s="46"/>
    </row>
    <row r="28" spans="1:33">
      <c r="A28" s="32"/>
      <c r="B28" s="32"/>
      <c r="C28" s="32"/>
      <c r="D28" s="32"/>
      <c r="E28" s="32"/>
      <c r="F28" s="32"/>
      <c r="G28" s="32"/>
      <c r="H28" s="32"/>
      <c r="I28" s="32"/>
      <c r="J28" s="32"/>
      <c r="K28" s="32"/>
      <c r="L28" s="32"/>
      <c r="M28" s="32"/>
      <c r="N28" s="32"/>
      <c r="O28" s="32"/>
      <c r="P28" s="32"/>
      <c r="Q28" s="32"/>
      <c r="R28" s="32"/>
      <c r="S28" s="32"/>
      <c r="T28" s="32"/>
      <c r="U28" s="32"/>
      <c r="V28" s="32"/>
      <c r="W28" s="32"/>
      <c r="X28" s="32"/>
      <c r="Y28" s="32"/>
      <c r="Z28" s="32"/>
      <c r="AA28" s="32"/>
      <c r="AB28" s="32"/>
      <c r="AC28" s="32"/>
      <c r="AD28" s="28" t="s">
        <v>90</v>
      </c>
      <c r="AE28" s="46">
        <f>SUM(AE19:AE26)</f>
        <v>534</v>
      </c>
      <c r="AF28" s="46"/>
      <c r="AG28" s="48">
        <f>SUM(AG19:AG26)</f>
        <v>1</v>
      </c>
    </row>
    <row r="29" spans="1:33" ht="15" thickBot="1">
      <c r="A29" s="32"/>
      <c r="B29" s="32"/>
      <c r="C29" s="32"/>
      <c r="D29" s="32"/>
      <c r="E29" s="32"/>
      <c r="F29" s="32"/>
      <c r="G29" s="32"/>
      <c r="H29" s="32"/>
      <c r="I29" s="32"/>
      <c r="J29" s="32"/>
      <c r="K29" s="32"/>
      <c r="L29" s="32"/>
      <c r="M29" s="32"/>
      <c r="N29" s="32"/>
      <c r="O29" s="32"/>
      <c r="P29" s="32"/>
      <c r="Q29" s="32"/>
      <c r="R29" s="32"/>
      <c r="S29" s="32"/>
      <c r="T29" s="32"/>
      <c r="U29" s="32"/>
      <c r="V29" s="32"/>
      <c r="W29" s="32"/>
      <c r="X29" s="32"/>
      <c r="Y29" s="32"/>
      <c r="Z29" s="32"/>
      <c r="AA29" s="32"/>
      <c r="AB29" s="32"/>
      <c r="AC29" s="32"/>
      <c r="AD29" s="32"/>
      <c r="AE29" s="32"/>
      <c r="AF29" s="32"/>
      <c r="AG29" s="32"/>
    </row>
    <row r="30" spans="1:33" ht="18.600000000000001" thickBot="1">
      <c r="A30" s="54" t="s">
        <v>95</v>
      </c>
      <c r="B30" s="32"/>
      <c r="C30" s="32"/>
      <c r="D30" s="32"/>
      <c r="E30" s="32"/>
      <c r="F30" s="32"/>
      <c r="G30" s="32"/>
      <c r="H30" s="32"/>
      <c r="I30" s="32"/>
      <c r="J30" s="32"/>
      <c r="K30" s="32"/>
      <c r="L30" s="32"/>
      <c r="M30" s="32"/>
      <c r="N30" s="32"/>
      <c r="O30" s="32"/>
      <c r="P30" s="32"/>
      <c r="Q30" s="32"/>
      <c r="R30" s="32"/>
      <c r="S30" s="32"/>
      <c r="T30" s="32"/>
      <c r="U30" s="32"/>
      <c r="V30" s="32"/>
      <c r="W30" s="32"/>
      <c r="X30" s="32"/>
      <c r="Y30" s="32"/>
      <c r="Z30" s="32"/>
      <c r="AA30" s="32"/>
      <c r="AB30" s="32"/>
      <c r="AC30" s="32"/>
      <c r="AD30" s="32"/>
      <c r="AE30" s="32"/>
      <c r="AF30" s="32"/>
      <c r="AG30" s="32"/>
    </row>
    <row r="31" spans="1:33">
      <c r="A31" s="32"/>
      <c r="B31" s="32"/>
      <c r="C31" s="32"/>
      <c r="D31" s="32"/>
      <c r="E31" s="32"/>
      <c r="F31" s="32"/>
      <c r="G31" s="32"/>
      <c r="H31" s="32"/>
      <c r="I31" s="32"/>
      <c r="J31" s="32"/>
      <c r="K31" s="32"/>
      <c r="L31" s="32"/>
      <c r="M31" s="32"/>
      <c r="N31" s="32"/>
      <c r="O31" s="32"/>
      <c r="P31" s="32"/>
      <c r="Q31" s="32"/>
      <c r="R31" s="32"/>
      <c r="S31" s="32"/>
      <c r="T31" s="32"/>
      <c r="U31" s="32"/>
      <c r="V31" s="32"/>
      <c r="W31" s="32"/>
      <c r="X31" s="32"/>
      <c r="Y31" s="32"/>
      <c r="Z31" s="32"/>
      <c r="AA31" s="32"/>
      <c r="AB31" s="32"/>
      <c r="AC31" s="32"/>
      <c r="AD31" s="32"/>
      <c r="AE31" s="32"/>
      <c r="AF31" s="32"/>
      <c r="AG31" s="32"/>
    </row>
    <row r="32" spans="1:33" ht="37.799999999999997" customHeight="1">
      <c r="B32" s="31" t="s">
        <v>106</v>
      </c>
      <c r="C32" s="31" t="s">
        <v>37</v>
      </c>
      <c r="D32" s="31" t="s">
        <v>36</v>
      </c>
      <c r="E32" s="31" t="s">
        <v>35</v>
      </c>
      <c r="F32" s="31" t="s">
        <v>34</v>
      </c>
      <c r="G32" s="31" t="s">
        <v>33</v>
      </c>
      <c r="H32" s="31" t="s">
        <v>32</v>
      </c>
      <c r="I32" s="31" t="s">
        <v>31</v>
      </c>
      <c r="J32" s="31" t="s">
        <v>30</v>
      </c>
      <c r="K32" s="31" t="s">
        <v>29</v>
      </c>
      <c r="L32" s="31" t="s">
        <v>28</v>
      </c>
      <c r="M32" s="31" t="s">
        <v>27</v>
      </c>
      <c r="N32" s="31" t="s">
        <v>26</v>
      </c>
      <c r="O32" s="31" t="s">
        <v>25</v>
      </c>
      <c r="P32" s="31" t="s">
        <v>24</v>
      </c>
      <c r="Q32" s="31" t="s">
        <v>23</v>
      </c>
      <c r="R32" s="31" t="s">
        <v>22</v>
      </c>
      <c r="S32" s="31" t="s">
        <v>21</v>
      </c>
      <c r="T32" s="31" t="s">
        <v>20</v>
      </c>
      <c r="U32" s="31" t="s">
        <v>19</v>
      </c>
      <c r="V32" s="31" t="s">
        <v>18</v>
      </c>
      <c r="W32" s="31" t="s">
        <v>17</v>
      </c>
      <c r="X32" s="31" t="s">
        <v>16</v>
      </c>
      <c r="Y32" s="31" t="s">
        <v>15</v>
      </c>
      <c r="Z32" s="31" t="s">
        <v>14</v>
      </c>
      <c r="AA32" s="31" t="s">
        <v>13</v>
      </c>
      <c r="AB32" s="31" t="s">
        <v>12</v>
      </c>
      <c r="AC32" s="31" t="s">
        <v>11</v>
      </c>
      <c r="AD32" s="31" t="s">
        <v>10</v>
      </c>
      <c r="AE32" s="31" t="s">
        <v>64</v>
      </c>
      <c r="AF32" s="9" t="s">
        <v>67</v>
      </c>
      <c r="AG32" s="9" t="s">
        <v>65</v>
      </c>
    </row>
    <row r="33" spans="1:33" ht="36.6" customHeight="1">
      <c r="A33" s="33" t="s">
        <v>84</v>
      </c>
      <c r="B33" s="46" t="s">
        <v>115</v>
      </c>
      <c r="C33">
        <v>4</v>
      </c>
      <c r="D33" s="32"/>
      <c r="E33" s="32"/>
      <c r="F33" s="32">
        <v>2</v>
      </c>
      <c r="G33" s="32">
        <v>2</v>
      </c>
      <c r="H33" s="32">
        <v>1</v>
      </c>
      <c r="I33" s="32"/>
      <c r="J33" s="32"/>
      <c r="K33" s="32"/>
      <c r="L33" s="32"/>
      <c r="M33" s="32"/>
      <c r="N33" s="32"/>
      <c r="O33" s="32">
        <v>1</v>
      </c>
      <c r="P33" s="32"/>
      <c r="Q33" s="32"/>
      <c r="R33" s="32"/>
      <c r="S33" s="32">
        <v>1</v>
      </c>
      <c r="T33" s="32"/>
      <c r="U33" s="32"/>
      <c r="V33" s="32">
        <v>2</v>
      </c>
      <c r="W33" s="32"/>
      <c r="X33" s="32"/>
      <c r="Y33" s="32"/>
      <c r="Z33" s="32"/>
      <c r="AA33" s="32">
        <v>1</v>
      </c>
      <c r="AB33" s="32"/>
      <c r="AC33" s="32"/>
      <c r="AD33" s="32"/>
      <c r="AE33" s="46">
        <f>SUM(B33:AD33)</f>
        <v>14</v>
      </c>
      <c r="AF33" s="46">
        <v>534</v>
      </c>
      <c r="AG33" s="47">
        <f t="shared" ref="AG33:AG42" si="7">AVERAGE(AE33/AF33)</f>
        <v>2.6217228464419477E-2</v>
      </c>
    </row>
    <row r="34" spans="1:33" ht="25.8" customHeight="1">
      <c r="A34" s="33" t="s">
        <v>86</v>
      </c>
      <c r="B34" s="46" t="s">
        <v>116</v>
      </c>
      <c r="D34" s="32"/>
      <c r="E34" s="32">
        <v>3</v>
      </c>
      <c r="F34" s="32">
        <v>3</v>
      </c>
      <c r="G34" s="32">
        <v>6</v>
      </c>
      <c r="H34" s="32">
        <v>6</v>
      </c>
      <c r="I34" s="32">
        <v>7</v>
      </c>
      <c r="J34" s="32">
        <v>5</v>
      </c>
      <c r="K34" s="32">
        <v>2</v>
      </c>
      <c r="L34" s="32"/>
      <c r="M34" s="32">
        <v>7</v>
      </c>
      <c r="N34" s="32">
        <v>2</v>
      </c>
      <c r="O34" s="32">
        <v>8</v>
      </c>
      <c r="P34" s="32">
        <v>4</v>
      </c>
      <c r="Q34" s="32">
        <v>4</v>
      </c>
      <c r="R34" s="32">
        <v>3</v>
      </c>
      <c r="S34" s="32">
        <v>14</v>
      </c>
      <c r="T34" s="32"/>
      <c r="U34" s="32">
        <v>2</v>
      </c>
      <c r="V34" s="32">
        <v>9</v>
      </c>
      <c r="W34" s="32">
        <v>5</v>
      </c>
      <c r="X34" s="32">
        <v>4</v>
      </c>
      <c r="Y34" s="32"/>
      <c r="Z34" s="32">
        <v>12</v>
      </c>
      <c r="AA34" s="32">
        <v>6</v>
      </c>
      <c r="AB34" s="32"/>
      <c r="AC34" s="32">
        <v>4</v>
      </c>
      <c r="AD34" s="32">
        <v>4</v>
      </c>
      <c r="AE34" s="46">
        <f t="shared" ref="AE34:AE41" si="8">SUM(B34:AD34)</f>
        <v>120</v>
      </c>
      <c r="AF34" s="46">
        <v>534</v>
      </c>
      <c r="AG34" s="47">
        <f t="shared" si="7"/>
        <v>0.2247191011235955</v>
      </c>
    </row>
    <row r="35" spans="1:33" ht="31.2" customHeight="1">
      <c r="A35" s="28" t="s">
        <v>89</v>
      </c>
      <c r="B35" s="46" t="s">
        <v>117</v>
      </c>
      <c r="D35" s="32">
        <v>1</v>
      </c>
      <c r="E35" s="32">
        <v>3</v>
      </c>
      <c r="F35" s="32">
        <v>2</v>
      </c>
      <c r="G35" s="32">
        <v>1</v>
      </c>
      <c r="H35" s="32"/>
      <c r="I35" s="32">
        <v>5</v>
      </c>
      <c r="J35" s="32"/>
      <c r="K35" s="32">
        <v>1</v>
      </c>
      <c r="L35" s="32"/>
      <c r="M35" s="32"/>
      <c r="N35" s="32"/>
      <c r="O35" s="32"/>
      <c r="P35" s="32"/>
      <c r="Q35" s="32"/>
      <c r="R35" s="32"/>
      <c r="S35" s="32"/>
      <c r="T35" s="32">
        <v>2</v>
      </c>
      <c r="U35" s="32"/>
      <c r="V35" s="32">
        <v>12</v>
      </c>
      <c r="W35" s="32"/>
      <c r="X35" s="32"/>
      <c r="Y35" s="32">
        <v>1</v>
      </c>
      <c r="Z35" s="32"/>
      <c r="AA35" s="32"/>
      <c r="AB35" s="32"/>
      <c r="AC35" s="32"/>
      <c r="AD35" s="32"/>
      <c r="AE35" s="46">
        <f t="shared" si="8"/>
        <v>28</v>
      </c>
      <c r="AF35" s="46">
        <v>534</v>
      </c>
      <c r="AG35" s="47">
        <f t="shared" si="7"/>
        <v>5.2434456928838954E-2</v>
      </c>
    </row>
    <row r="36" spans="1:33" ht="17.399999999999999" customHeight="1">
      <c r="A36" s="28" t="s">
        <v>87</v>
      </c>
      <c r="B36" s="46" t="s">
        <v>118</v>
      </c>
      <c r="C36">
        <v>6</v>
      </c>
      <c r="D36" s="32">
        <v>8</v>
      </c>
      <c r="E36" s="32">
        <v>3</v>
      </c>
      <c r="F36" s="32">
        <v>4</v>
      </c>
      <c r="G36" s="32">
        <v>3</v>
      </c>
      <c r="H36" s="32"/>
      <c r="I36" s="32">
        <v>6</v>
      </c>
      <c r="J36" s="32">
        <v>11</v>
      </c>
      <c r="K36" s="32">
        <v>10</v>
      </c>
      <c r="L36" s="32">
        <v>3</v>
      </c>
      <c r="M36" s="32">
        <v>7</v>
      </c>
      <c r="N36" s="32">
        <v>17</v>
      </c>
      <c r="O36" s="32">
        <v>7</v>
      </c>
      <c r="P36" s="32">
        <v>12</v>
      </c>
      <c r="Q36" s="32">
        <v>8</v>
      </c>
      <c r="R36" s="32"/>
      <c r="S36" s="32"/>
      <c r="T36" s="32"/>
      <c r="U36" s="32">
        <v>3</v>
      </c>
      <c r="V36" s="32">
        <v>28</v>
      </c>
      <c r="W36" s="32">
        <v>7</v>
      </c>
      <c r="X36" s="32">
        <v>10</v>
      </c>
      <c r="Y36" s="32">
        <v>6</v>
      </c>
      <c r="Z36" s="32">
        <v>2</v>
      </c>
      <c r="AA36" s="32">
        <v>9</v>
      </c>
      <c r="AB36" s="32">
        <v>18</v>
      </c>
      <c r="AC36" s="32">
        <v>7</v>
      </c>
      <c r="AD36" s="32">
        <v>10</v>
      </c>
      <c r="AE36" s="46">
        <f t="shared" si="8"/>
        <v>205</v>
      </c>
      <c r="AF36" s="46">
        <v>534</v>
      </c>
      <c r="AG36" s="47">
        <f t="shared" si="7"/>
        <v>0.38389513108614232</v>
      </c>
    </row>
    <row r="37" spans="1:33">
      <c r="A37" s="28" t="s">
        <v>120</v>
      </c>
      <c r="B37" s="46" t="s">
        <v>119</v>
      </c>
      <c r="D37" s="32"/>
      <c r="E37" s="32"/>
      <c r="F37" s="32"/>
      <c r="G37" s="32">
        <v>2</v>
      </c>
      <c r="H37" s="32"/>
      <c r="I37" s="32">
        <v>2</v>
      </c>
      <c r="J37" s="32"/>
      <c r="K37" s="32"/>
      <c r="L37" s="32">
        <v>1</v>
      </c>
      <c r="M37" s="32">
        <v>1</v>
      </c>
      <c r="N37" s="32"/>
      <c r="O37" s="32"/>
      <c r="P37" s="32"/>
      <c r="Q37" s="32"/>
      <c r="R37" s="32"/>
      <c r="S37" s="32"/>
      <c r="T37" s="32">
        <v>1</v>
      </c>
      <c r="U37" s="32"/>
      <c r="V37" s="32">
        <v>1</v>
      </c>
      <c r="W37" s="32"/>
      <c r="X37" s="32"/>
      <c r="Y37" s="32">
        <v>6</v>
      </c>
      <c r="Z37" s="32"/>
      <c r="AA37" s="32"/>
      <c r="AB37" s="32"/>
      <c r="AC37" s="32"/>
      <c r="AD37" s="32"/>
      <c r="AE37" s="46">
        <f t="shared" si="8"/>
        <v>14</v>
      </c>
      <c r="AF37" s="46">
        <v>534</v>
      </c>
      <c r="AG37" s="47">
        <f t="shared" si="7"/>
        <v>2.6217228464419477E-2</v>
      </c>
    </row>
    <row r="38" spans="1:33">
      <c r="A38" s="28" t="s">
        <v>83</v>
      </c>
      <c r="B38" s="46" t="s">
        <v>121</v>
      </c>
      <c r="C38">
        <v>2</v>
      </c>
      <c r="D38" s="32">
        <v>6</v>
      </c>
      <c r="E38" s="32">
        <v>4</v>
      </c>
      <c r="F38" s="32">
        <v>10</v>
      </c>
      <c r="G38" s="32">
        <v>3</v>
      </c>
      <c r="H38" s="32">
        <v>16</v>
      </c>
      <c r="I38" s="32">
        <v>16</v>
      </c>
      <c r="J38" s="32">
        <v>2</v>
      </c>
      <c r="K38" s="32">
        <v>2</v>
      </c>
      <c r="L38" s="32">
        <v>3</v>
      </c>
      <c r="M38" s="32">
        <v>4</v>
      </c>
      <c r="N38" s="32">
        <v>2</v>
      </c>
      <c r="O38" s="32">
        <v>1</v>
      </c>
      <c r="P38" s="32">
        <v>6</v>
      </c>
      <c r="Q38" s="32">
        <v>1</v>
      </c>
      <c r="R38" s="32">
        <v>3</v>
      </c>
      <c r="S38" s="32">
        <v>6</v>
      </c>
      <c r="T38" s="32">
        <v>2</v>
      </c>
      <c r="U38" s="32">
        <v>9</v>
      </c>
      <c r="V38" s="32">
        <v>3</v>
      </c>
      <c r="W38" s="32">
        <v>10</v>
      </c>
      <c r="X38" s="32">
        <v>7</v>
      </c>
      <c r="Y38" s="32">
        <v>3</v>
      </c>
      <c r="Z38" s="32">
        <v>1</v>
      </c>
      <c r="AA38" s="32">
        <v>5</v>
      </c>
      <c r="AB38" s="32"/>
      <c r="AC38" s="32"/>
      <c r="AD38" s="32">
        <v>1</v>
      </c>
      <c r="AE38" s="46">
        <f t="shared" si="8"/>
        <v>128</v>
      </c>
      <c r="AF38" s="46">
        <v>534</v>
      </c>
      <c r="AG38" s="47">
        <f t="shared" si="7"/>
        <v>0.23970037453183521</v>
      </c>
    </row>
    <row r="39" spans="1:33">
      <c r="A39" s="28" t="s">
        <v>88</v>
      </c>
      <c r="B39" s="46" t="s">
        <v>123</v>
      </c>
      <c r="D39" s="32"/>
      <c r="E39" s="32">
        <v>1</v>
      </c>
      <c r="F39" s="32"/>
      <c r="G39" s="32"/>
      <c r="H39" s="32">
        <v>3</v>
      </c>
      <c r="I39" s="32"/>
      <c r="J39" s="32"/>
      <c r="K39" s="32">
        <v>1</v>
      </c>
      <c r="L39" s="32">
        <v>1</v>
      </c>
      <c r="M39" s="32"/>
      <c r="N39" s="32">
        <v>1</v>
      </c>
      <c r="O39" s="32">
        <v>1</v>
      </c>
      <c r="P39" s="32"/>
      <c r="Q39" s="32">
        <v>1</v>
      </c>
      <c r="R39" s="32"/>
      <c r="S39" s="32"/>
      <c r="T39" s="32"/>
      <c r="U39" s="32"/>
      <c r="V39" s="32">
        <v>3</v>
      </c>
      <c r="W39" s="32"/>
      <c r="X39" s="32"/>
      <c r="Y39" s="32"/>
      <c r="Z39" s="32"/>
      <c r="AA39" s="32"/>
      <c r="AB39" s="32"/>
      <c r="AC39" s="32"/>
      <c r="AD39" s="32"/>
      <c r="AE39" s="46">
        <f t="shared" si="8"/>
        <v>12</v>
      </c>
      <c r="AF39" s="46">
        <v>534</v>
      </c>
      <c r="AG39" s="47">
        <f t="shared" si="7"/>
        <v>2.247191011235955E-2</v>
      </c>
    </row>
    <row r="40" spans="1:33">
      <c r="A40" s="28" t="s">
        <v>85</v>
      </c>
      <c r="B40" s="46" t="s">
        <v>122</v>
      </c>
      <c r="F40">
        <v>2</v>
      </c>
      <c r="G40" s="32">
        <v>2</v>
      </c>
      <c r="H40">
        <v>1</v>
      </c>
      <c r="K40"/>
      <c r="L40" s="5"/>
      <c r="T40" s="32">
        <v>2</v>
      </c>
      <c r="AD40">
        <v>1</v>
      </c>
      <c r="AE40" s="46">
        <f t="shared" si="8"/>
        <v>8</v>
      </c>
      <c r="AF40" s="46">
        <v>534</v>
      </c>
      <c r="AG40" s="47">
        <f t="shared" si="7"/>
        <v>1.4981273408239701E-2</v>
      </c>
    </row>
    <row r="41" spans="1:33">
      <c r="A41" s="28" t="s">
        <v>74</v>
      </c>
      <c r="B41" s="46" t="s">
        <v>124</v>
      </c>
      <c r="F41" s="32">
        <v>2</v>
      </c>
      <c r="G41">
        <v>1</v>
      </c>
      <c r="K41">
        <v>1</v>
      </c>
      <c r="L41" s="5"/>
      <c r="Z41">
        <v>1</v>
      </c>
      <c r="AE41" s="42">
        <f t="shared" si="8"/>
        <v>5</v>
      </c>
      <c r="AF41" s="42">
        <v>534</v>
      </c>
      <c r="AG41" s="56">
        <f t="shared" si="7"/>
        <v>9.3632958801498131E-3</v>
      </c>
    </row>
    <row r="42" spans="1:33">
      <c r="A42" s="3" t="s">
        <v>66</v>
      </c>
      <c r="C42" s="40">
        <f>SUM(C33:C41)</f>
        <v>12</v>
      </c>
      <c r="D42" s="40">
        <f t="shared" ref="D42:AD42" si="9">SUM(D33:D41)</f>
        <v>15</v>
      </c>
      <c r="E42" s="40">
        <f t="shared" si="9"/>
        <v>14</v>
      </c>
      <c r="F42" s="40">
        <f t="shared" si="9"/>
        <v>25</v>
      </c>
      <c r="G42" s="40">
        <f t="shared" si="9"/>
        <v>20</v>
      </c>
      <c r="H42" s="40">
        <f t="shared" si="9"/>
        <v>27</v>
      </c>
      <c r="I42" s="40">
        <f t="shared" si="9"/>
        <v>36</v>
      </c>
      <c r="J42" s="40">
        <f t="shared" si="9"/>
        <v>18</v>
      </c>
      <c r="K42" s="40">
        <f t="shared" si="9"/>
        <v>17</v>
      </c>
      <c r="L42" s="40">
        <f t="shared" si="9"/>
        <v>8</v>
      </c>
      <c r="M42" s="40">
        <f t="shared" si="9"/>
        <v>19</v>
      </c>
      <c r="N42" s="40">
        <f t="shared" si="9"/>
        <v>22</v>
      </c>
      <c r="O42" s="40">
        <f t="shared" si="9"/>
        <v>18</v>
      </c>
      <c r="P42" s="40">
        <f t="shared" si="9"/>
        <v>22</v>
      </c>
      <c r="Q42" s="40">
        <f t="shared" si="9"/>
        <v>14</v>
      </c>
      <c r="R42" s="40">
        <f t="shared" si="9"/>
        <v>6</v>
      </c>
      <c r="S42" s="40">
        <f t="shared" si="9"/>
        <v>21</v>
      </c>
      <c r="T42" s="40">
        <f t="shared" si="9"/>
        <v>7</v>
      </c>
      <c r="U42" s="40">
        <f t="shared" si="9"/>
        <v>14</v>
      </c>
      <c r="V42" s="40">
        <f t="shared" si="9"/>
        <v>58</v>
      </c>
      <c r="W42" s="40">
        <f t="shared" si="9"/>
        <v>22</v>
      </c>
      <c r="X42" s="40">
        <f t="shared" si="9"/>
        <v>21</v>
      </c>
      <c r="Y42" s="40">
        <f t="shared" si="9"/>
        <v>16</v>
      </c>
      <c r="Z42" s="40">
        <f t="shared" si="9"/>
        <v>16</v>
      </c>
      <c r="AA42" s="40">
        <f t="shared" si="9"/>
        <v>21</v>
      </c>
      <c r="AB42" s="40">
        <f t="shared" si="9"/>
        <v>18</v>
      </c>
      <c r="AC42" s="40">
        <f t="shared" si="9"/>
        <v>11</v>
      </c>
      <c r="AD42" s="40">
        <f t="shared" si="9"/>
        <v>16</v>
      </c>
      <c r="AE42" s="44"/>
      <c r="AF42" s="46">
        <v>534</v>
      </c>
      <c r="AG42" s="47">
        <f t="shared" si="7"/>
        <v>0</v>
      </c>
    </row>
    <row r="43" spans="1:33">
      <c r="K43"/>
      <c r="L43" s="5"/>
      <c r="AD43" s="3" t="s">
        <v>90</v>
      </c>
      <c r="AE43" s="46">
        <f>SUM(AE33:AE41)</f>
        <v>534</v>
      </c>
      <c r="AF43" s="44"/>
      <c r="AG43" s="50">
        <f>SUM(AG33:AG42)</f>
        <v>1</v>
      </c>
    </row>
    <row r="44" spans="1:33" ht="15" thickBot="1">
      <c r="K44" s="5"/>
    </row>
    <row r="45" spans="1:33" ht="19.8" customHeight="1">
      <c r="A45" s="55" t="s">
        <v>96</v>
      </c>
    </row>
    <row r="46" spans="1:33" ht="35.4" customHeight="1">
      <c r="B46" s="31" t="s">
        <v>106</v>
      </c>
      <c r="C46" s="31" t="s">
        <v>37</v>
      </c>
      <c r="D46" s="31" t="s">
        <v>36</v>
      </c>
      <c r="E46" s="31" t="s">
        <v>35</v>
      </c>
      <c r="F46" s="31" t="s">
        <v>34</v>
      </c>
      <c r="G46" s="31" t="s">
        <v>33</v>
      </c>
      <c r="H46" s="31" t="s">
        <v>32</v>
      </c>
      <c r="I46" s="31" t="s">
        <v>31</v>
      </c>
      <c r="J46" s="31" t="s">
        <v>30</v>
      </c>
      <c r="K46" s="31" t="s">
        <v>29</v>
      </c>
      <c r="L46" s="31" t="s">
        <v>28</v>
      </c>
      <c r="M46" s="31" t="s">
        <v>27</v>
      </c>
      <c r="N46" s="31" t="s">
        <v>26</v>
      </c>
      <c r="O46" s="31" t="s">
        <v>25</v>
      </c>
      <c r="P46" s="31" t="s">
        <v>24</v>
      </c>
      <c r="Q46" s="31" t="s">
        <v>23</v>
      </c>
      <c r="R46" s="31" t="s">
        <v>22</v>
      </c>
      <c r="S46" s="31" t="s">
        <v>21</v>
      </c>
      <c r="T46" s="31" t="s">
        <v>20</v>
      </c>
      <c r="U46" s="31" t="s">
        <v>19</v>
      </c>
      <c r="V46" s="31" t="s">
        <v>18</v>
      </c>
      <c r="W46" s="31" t="s">
        <v>17</v>
      </c>
      <c r="X46" s="31" t="s">
        <v>16</v>
      </c>
      <c r="Y46" s="31" t="s">
        <v>15</v>
      </c>
      <c r="Z46" s="31" t="s">
        <v>14</v>
      </c>
      <c r="AA46" s="31" t="s">
        <v>13</v>
      </c>
      <c r="AB46" s="31" t="s">
        <v>12</v>
      </c>
      <c r="AC46" s="31" t="s">
        <v>11</v>
      </c>
      <c r="AD46" s="31" t="s">
        <v>10</v>
      </c>
      <c r="AE46" s="31" t="s">
        <v>64</v>
      </c>
      <c r="AF46" s="9" t="s">
        <v>67</v>
      </c>
      <c r="AG46" s="9" t="s">
        <v>65</v>
      </c>
    </row>
    <row r="47" spans="1:33" ht="35.4" customHeight="1">
      <c r="A47" s="28" t="s">
        <v>135</v>
      </c>
      <c r="B47" s="46" t="s">
        <v>125</v>
      </c>
      <c r="C47">
        <v>7</v>
      </c>
      <c r="D47" s="7">
        <v>4</v>
      </c>
      <c r="E47" s="7">
        <v>5</v>
      </c>
      <c r="F47" s="7">
        <v>15</v>
      </c>
      <c r="G47" s="7">
        <v>14</v>
      </c>
      <c r="H47" s="7">
        <v>10</v>
      </c>
      <c r="I47" s="7">
        <v>9</v>
      </c>
      <c r="J47" s="7">
        <v>6</v>
      </c>
      <c r="K47" s="7">
        <v>8</v>
      </c>
      <c r="L47" s="49">
        <v>3</v>
      </c>
      <c r="M47" s="7">
        <v>8</v>
      </c>
      <c r="N47" s="7">
        <v>9</v>
      </c>
      <c r="O47" s="7">
        <v>5</v>
      </c>
      <c r="P47" s="7">
        <v>4</v>
      </c>
      <c r="Q47" s="7">
        <v>2</v>
      </c>
      <c r="R47" s="7">
        <v>2</v>
      </c>
      <c r="S47" s="7">
        <v>8</v>
      </c>
      <c r="T47" s="30">
        <v>3</v>
      </c>
      <c r="U47" s="7">
        <v>6</v>
      </c>
      <c r="V47" s="7">
        <v>20</v>
      </c>
      <c r="W47" s="7">
        <v>15</v>
      </c>
      <c r="X47" s="7">
        <v>11</v>
      </c>
      <c r="Y47" s="7">
        <v>8</v>
      </c>
      <c r="Z47" s="7">
        <v>7</v>
      </c>
      <c r="AA47" s="7">
        <v>8</v>
      </c>
      <c r="AB47" s="7">
        <v>5</v>
      </c>
      <c r="AC47" s="7">
        <v>3</v>
      </c>
      <c r="AD47" s="7">
        <v>12</v>
      </c>
      <c r="AE47" s="44">
        <f>SUM(C47:AD47)</f>
        <v>217</v>
      </c>
      <c r="AF47" s="51">
        <v>534</v>
      </c>
      <c r="AG47" s="50">
        <f>AVERAGE(AE47/AF47)</f>
        <v>0.40636704119850187</v>
      </c>
    </row>
    <row r="48" spans="1:33" ht="30" customHeight="1">
      <c r="A48" s="28" t="s">
        <v>136</v>
      </c>
      <c r="B48" s="46" t="s">
        <v>128</v>
      </c>
      <c r="C48">
        <v>5</v>
      </c>
      <c r="D48" s="7">
        <v>7</v>
      </c>
      <c r="E48" s="7">
        <v>7</v>
      </c>
      <c r="F48" s="7">
        <v>2</v>
      </c>
      <c r="G48" s="7">
        <v>5</v>
      </c>
      <c r="H48" s="7">
        <v>11</v>
      </c>
      <c r="I48" s="7">
        <v>19</v>
      </c>
      <c r="J48" s="7">
        <v>12</v>
      </c>
      <c r="K48" s="7">
        <v>9</v>
      </c>
      <c r="L48" s="49">
        <v>3</v>
      </c>
      <c r="M48" s="7">
        <v>7</v>
      </c>
      <c r="N48" s="7">
        <v>12</v>
      </c>
      <c r="O48" s="7">
        <v>3</v>
      </c>
      <c r="P48" s="7">
        <v>10</v>
      </c>
      <c r="Q48" s="7">
        <v>11</v>
      </c>
      <c r="R48" s="7">
        <v>3</v>
      </c>
      <c r="S48" s="7">
        <v>5</v>
      </c>
      <c r="T48" s="7">
        <v>4</v>
      </c>
      <c r="U48" s="7">
        <v>7</v>
      </c>
      <c r="V48" s="7">
        <v>22</v>
      </c>
      <c r="W48" s="7">
        <v>4</v>
      </c>
      <c r="X48" s="7">
        <v>9</v>
      </c>
      <c r="Y48" s="7">
        <v>4</v>
      </c>
      <c r="Z48" s="7">
        <v>2</v>
      </c>
      <c r="AA48" s="7">
        <v>8</v>
      </c>
      <c r="AB48" s="7">
        <v>12</v>
      </c>
      <c r="AC48" s="7">
        <v>5</v>
      </c>
      <c r="AD48" s="7">
        <v>4</v>
      </c>
      <c r="AE48" s="44">
        <f>SUM(C48:AD48)</f>
        <v>212</v>
      </c>
      <c r="AF48" s="51">
        <v>534</v>
      </c>
      <c r="AG48" s="50">
        <f>AVERAGE(AE48/AF48)</f>
        <v>0.39700374531835209</v>
      </c>
    </row>
    <row r="49" spans="1:33" ht="25.8" customHeight="1">
      <c r="A49" s="28" t="s">
        <v>134</v>
      </c>
      <c r="B49" s="46" t="s">
        <v>126</v>
      </c>
      <c r="C49">
        <v>0</v>
      </c>
      <c r="D49" s="7">
        <v>4</v>
      </c>
      <c r="E49" s="7">
        <v>2</v>
      </c>
      <c r="F49" s="7">
        <v>5</v>
      </c>
      <c r="G49" s="7">
        <v>0</v>
      </c>
      <c r="H49" s="7">
        <v>6</v>
      </c>
      <c r="I49" s="7">
        <v>2</v>
      </c>
      <c r="J49" s="7">
        <v>0</v>
      </c>
      <c r="K49" s="7">
        <v>0</v>
      </c>
      <c r="L49" s="49">
        <v>1</v>
      </c>
      <c r="M49" s="7">
        <v>3</v>
      </c>
      <c r="N49" s="7">
        <v>1</v>
      </c>
      <c r="O49" s="7">
        <v>3</v>
      </c>
      <c r="P49" s="7">
        <v>5</v>
      </c>
      <c r="Q49" s="7">
        <v>1</v>
      </c>
      <c r="R49" s="7">
        <v>1</v>
      </c>
      <c r="S49" s="7">
        <v>1</v>
      </c>
      <c r="T49" s="7">
        <v>0</v>
      </c>
      <c r="U49" s="7">
        <v>0</v>
      </c>
      <c r="V49" s="7">
        <v>10</v>
      </c>
      <c r="W49" s="7">
        <v>1</v>
      </c>
      <c r="X49" s="7">
        <v>1</v>
      </c>
      <c r="Y49" s="7">
        <v>2</v>
      </c>
      <c r="Z49" s="7">
        <v>5</v>
      </c>
      <c r="AA49" s="7">
        <v>2</v>
      </c>
      <c r="AB49" s="7">
        <v>1</v>
      </c>
      <c r="AC49" s="7">
        <v>3</v>
      </c>
      <c r="AD49" s="7">
        <v>0</v>
      </c>
      <c r="AE49" s="44">
        <f>SUM(C49:AD49)</f>
        <v>60</v>
      </c>
      <c r="AF49" s="51">
        <v>534</v>
      </c>
      <c r="AG49" s="50">
        <f>AVERAGE(AE49/AF49)</f>
        <v>0.11235955056179775</v>
      </c>
    </row>
    <row r="50" spans="1:33" ht="27.6" customHeight="1">
      <c r="A50" s="28" t="s">
        <v>138</v>
      </c>
      <c r="B50" s="46" t="s">
        <v>127</v>
      </c>
      <c r="C50">
        <v>0</v>
      </c>
      <c r="D50" s="7">
        <v>0</v>
      </c>
      <c r="E50" s="7">
        <v>0</v>
      </c>
      <c r="F50" s="7">
        <v>3</v>
      </c>
      <c r="G50" s="7">
        <v>1</v>
      </c>
      <c r="H50" s="7">
        <v>0</v>
      </c>
      <c r="I50" s="7">
        <v>6</v>
      </c>
      <c r="J50" s="7">
        <v>0</v>
      </c>
      <c r="K50" s="7">
        <v>0</v>
      </c>
      <c r="L50" s="49">
        <v>1</v>
      </c>
      <c r="M50" s="7">
        <v>1</v>
      </c>
      <c r="N50" s="7">
        <v>0</v>
      </c>
      <c r="O50" s="7">
        <v>7</v>
      </c>
      <c r="P50" s="7">
        <v>3</v>
      </c>
      <c r="Q50" s="7">
        <v>0</v>
      </c>
      <c r="R50" s="7">
        <v>0</v>
      </c>
      <c r="S50" s="7">
        <v>7</v>
      </c>
      <c r="T50" s="7">
        <v>0</v>
      </c>
      <c r="U50" s="7">
        <v>1</v>
      </c>
      <c r="V50" s="7">
        <v>6</v>
      </c>
      <c r="W50" s="7">
        <v>2</v>
      </c>
      <c r="X50" s="7">
        <v>0</v>
      </c>
      <c r="Y50" s="7">
        <v>2</v>
      </c>
      <c r="Z50" s="7">
        <v>2</v>
      </c>
      <c r="AA50" s="7">
        <v>3</v>
      </c>
      <c r="AB50" s="7">
        <v>0</v>
      </c>
      <c r="AC50" s="7">
        <v>0</v>
      </c>
      <c r="AD50" s="7">
        <v>0</v>
      </c>
      <c r="AE50" s="44">
        <f>SUM(C50:AD50)</f>
        <v>45</v>
      </c>
      <c r="AF50" s="51">
        <v>534</v>
      </c>
      <c r="AG50" s="50">
        <f>AVERAGE(AE50/AF50)</f>
        <v>8.4269662921348312E-2</v>
      </c>
    </row>
    <row r="51" spans="1:33">
      <c r="A51" s="3" t="s">
        <v>137</v>
      </c>
      <c r="C51" s="40">
        <f>SUM(C47:C50)</f>
        <v>12</v>
      </c>
      <c r="D51" s="40">
        <f>SUM(D47:D50)</f>
        <v>15</v>
      </c>
      <c r="E51" s="40">
        <f>SUM(E47:E50)</f>
        <v>14</v>
      </c>
      <c r="F51" s="40">
        <f>SUM(F47:F50)</f>
        <v>25</v>
      </c>
      <c r="G51" s="40">
        <f>SUM(G47:G50)</f>
        <v>20</v>
      </c>
      <c r="H51" s="40">
        <f>SUM(H47:H50)</f>
        <v>27</v>
      </c>
      <c r="I51" s="40">
        <f>SUM(I47:I50)</f>
        <v>36</v>
      </c>
      <c r="J51" s="40">
        <f>SUM(J47:J50)</f>
        <v>18</v>
      </c>
      <c r="K51" s="40">
        <f>SUM(K47:K50)</f>
        <v>17</v>
      </c>
      <c r="L51" s="40">
        <f>SUM(L47:L50)</f>
        <v>8</v>
      </c>
      <c r="M51" s="40">
        <f>SUM(M47:M50)</f>
        <v>19</v>
      </c>
      <c r="N51" s="40">
        <f>SUM(N47:N50)</f>
        <v>22</v>
      </c>
      <c r="O51" s="40">
        <f>SUM(O47:O50)</f>
        <v>18</v>
      </c>
      <c r="P51" s="40">
        <f>SUM(P47:P50)</f>
        <v>22</v>
      </c>
      <c r="Q51" s="40">
        <f>SUM(Q47:Q50)</f>
        <v>14</v>
      </c>
      <c r="R51" s="40">
        <f>SUM(R47:R50)</f>
        <v>6</v>
      </c>
      <c r="S51" s="40">
        <f>SUM(S47:S50)</f>
        <v>21</v>
      </c>
      <c r="T51" s="40">
        <f>SUM(T47:T50)</f>
        <v>7</v>
      </c>
      <c r="U51" s="40">
        <f>SUM(U47:U50)</f>
        <v>14</v>
      </c>
      <c r="V51" s="40">
        <f t="shared" ref="V51:AD51" si="10">SUM(V47:V50)</f>
        <v>58</v>
      </c>
      <c r="W51" s="40">
        <f t="shared" si="10"/>
        <v>22</v>
      </c>
      <c r="X51" s="40">
        <f t="shared" si="10"/>
        <v>21</v>
      </c>
      <c r="Y51" s="40">
        <f t="shared" si="10"/>
        <v>16</v>
      </c>
      <c r="Z51" s="40">
        <f t="shared" si="10"/>
        <v>16</v>
      </c>
      <c r="AA51" s="40">
        <f t="shared" si="10"/>
        <v>21</v>
      </c>
      <c r="AB51" s="40">
        <f t="shared" si="10"/>
        <v>18</v>
      </c>
      <c r="AC51" s="40">
        <f t="shared" si="10"/>
        <v>11</v>
      </c>
      <c r="AD51" s="40">
        <f t="shared" si="10"/>
        <v>16</v>
      </c>
      <c r="AE51" s="44"/>
      <c r="AF51" s="51"/>
      <c r="AG51" s="44"/>
    </row>
    <row r="52" spans="1:33">
      <c r="K52" s="5"/>
      <c r="AD52" s="3" t="s">
        <v>90</v>
      </c>
      <c r="AE52" s="44">
        <f>SUM(AE47:AE50)</f>
        <v>534</v>
      </c>
      <c r="AF52" s="44"/>
      <c r="AG52" s="50">
        <f>SUM(AG47:AG50)</f>
        <v>1.0000000000000002</v>
      </c>
    </row>
    <row r="53" spans="1:33">
      <c r="K53" s="5"/>
    </row>
    <row r="54" spans="1:33">
      <c r="K54" s="5"/>
    </row>
    <row r="55" spans="1:33">
      <c r="K55" s="5"/>
    </row>
    <row r="56" spans="1:33">
      <c r="K56" s="5"/>
    </row>
  </sheetData>
  <pageMargins left="0.27559055118110237" right="0.19685039370078741" top="0.74803149606299213" bottom="0.43307086614173229" header="0.31496062992125984" footer="0.31496062992125984"/>
  <pageSetup paperSize="17" orientation="landscape" r:id="rId1"/>
  <drawing r:id="rId2"/>
</worksheet>
</file>

<file path=xl/worksheets/sheet3.xml><?xml version="1.0" encoding="utf-8"?>
<worksheet xmlns="http://schemas.openxmlformats.org/spreadsheetml/2006/main" xmlns:r="http://schemas.openxmlformats.org/officeDocument/2006/relationships">
  <dimension ref="A2:C6"/>
  <sheetViews>
    <sheetView workbookViewId="0">
      <selection activeCell="K17" sqref="K17"/>
    </sheetView>
  </sheetViews>
  <sheetFormatPr defaultRowHeight="14.4"/>
  <cols>
    <col min="1" max="1" width="18.6640625" customWidth="1"/>
    <col min="2" max="2" width="11.21875" customWidth="1"/>
  </cols>
  <sheetData>
    <row r="2" spans="1:3" ht="15.6">
      <c r="B2" s="21" t="s">
        <v>129</v>
      </c>
      <c r="C2" s="57" t="s">
        <v>130</v>
      </c>
    </row>
    <row r="3" spans="1:3" ht="16.8" customHeight="1">
      <c r="A3" s="58" t="s">
        <v>133</v>
      </c>
      <c r="B3" s="58">
        <v>5</v>
      </c>
      <c r="C3" s="58">
        <v>7</v>
      </c>
    </row>
    <row r="4" spans="1:3" ht="19.8" customHeight="1">
      <c r="A4" s="58" t="s">
        <v>132</v>
      </c>
      <c r="B4" s="58">
        <v>1</v>
      </c>
      <c r="C4" s="58">
        <v>2</v>
      </c>
    </row>
    <row r="5" spans="1:3" ht="20.399999999999999" customHeight="1">
      <c r="A5" s="58" t="s">
        <v>131</v>
      </c>
      <c r="B5" s="58">
        <v>2</v>
      </c>
      <c r="C5" s="58">
        <v>2</v>
      </c>
    </row>
    <row r="6" spans="1:3">
      <c r="A6" s="57" t="s">
        <v>66</v>
      </c>
      <c r="B6" s="57">
        <f>SUM(B3:B5)</f>
        <v>8</v>
      </c>
      <c r="C6" s="57">
        <f>SUM(C3:C5)</f>
        <v>11</v>
      </c>
    </row>
  </sheetData>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Folhas de cálculo</vt:lpstr>
      </vt:variant>
      <vt:variant>
        <vt:i4>3</vt:i4>
      </vt:variant>
    </vt:vector>
  </HeadingPairs>
  <TitlesOfParts>
    <vt:vector size="3" baseType="lpstr">
      <vt:lpstr>Q.FECHADAS</vt:lpstr>
      <vt:lpstr>Q.ABERTAS</vt:lpstr>
      <vt:lpstr>Folha1</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Cenfores</dc:creator>
  <cp:lastModifiedBy>TMN</cp:lastModifiedBy>
  <dcterms:created xsi:type="dcterms:W3CDTF">2012-03-21T12:42:16Z</dcterms:created>
  <dcterms:modified xsi:type="dcterms:W3CDTF">2012-07-09T00:45:17Z</dcterms:modified>
</cp:coreProperties>
</file>