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6495" windowHeight="7875" activeTab="1"/>
  </bookViews>
  <sheets>
    <sheet name="Questionário M1" sheetId="1" r:id="rId1"/>
    <sheet name="Análise" sheetId="4" r:id="rId2"/>
    <sheet name="Categorias" sheetId="3" r:id="rId3"/>
  </sheets>
  <externalReferences>
    <externalReference r:id="rId4"/>
  </externalReferences>
  <definedNames>
    <definedName name="_xlnm.Print_Area" localSheetId="2">Categorias!$A$1:$K$84</definedName>
  </definedNames>
  <calcPr calcId="125725"/>
</workbook>
</file>

<file path=xl/calcChain.xml><?xml version="1.0" encoding="utf-8"?>
<calcChain xmlns="http://schemas.openxmlformats.org/spreadsheetml/2006/main">
  <c r="F4" i="4"/>
  <c r="F19"/>
  <c r="F16"/>
  <c r="F11"/>
  <c r="E5"/>
  <c r="E4"/>
  <c r="E20"/>
  <c r="E19"/>
  <c r="E18"/>
  <c r="E17"/>
  <c r="E16"/>
  <c r="E15"/>
  <c r="E14"/>
  <c r="E13"/>
  <c r="E12"/>
  <c r="E11"/>
  <c r="E10"/>
  <c r="E9"/>
  <c r="E8"/>
  <c r="E7"/>
  <c r="E6"/>
</calcChain>
</file>

<file path=xl/sharedStrings.xml><?xml version="1.0" encoding="utf-8"?>
<sst xmlns="http://schemas.openxmlformats.org/spreadsheetml/2006/main" count="246" uniqueCount="214">
  <si>
    <t>Técnico de Atendimento</t>
  </si>
  <si>
    <t>Questões</t>
  </si>
  <si>
    <t>Questionário de percepção da formação</t>
  </si>
  <si>
    <r>
      <t xml:space="preserve">Consigo interpretar as expectativas do cliente/cidadão através do seu comportamento verbal e não verbal. </t>
    </r>
    <r>
      <rPr>
        <sz val="11"/>
        <color rgb="FFFF0000"/>
        <rFont val="Calibri"/>
        <family val="2"/>
        <scheme val="minor"/>
      </rPr>
      <t>A1 (1)</t>
    </r>
  </si>
  <si>
    <r>
      <t xml:space="preserve">Desenvolvo o atendimento de acordo com as expectativas do cliente/cidadão. </t>
    </r>
    <r>
      <rPr>
        <sz val="11"/>
        <color rgb="FFFF0000"/>
        <rFont val="Calibri"/>
        <family val="2"/>
        <scheme val="minor"/>
      </rPr>
      <t>A1 (2)</t>
    </r>
  </si>
  <si>
    <r>
      <t xml:space="preserve">Realizo o atendimento de acordo com as quatro fases: acolhimento, exploração, resolução e finalização do pedido de forma contínua. </t>
    </r>
    <r>
      <rPr>
        <sz val="11"/>
        <color rgb="FFFF0000"/>
        <rFont val="Calibri"/>
        <family val="2"/>
        <scheme val="minor"/>
      </rPr>
      <t>A1 (2), A3 (1 e 2)</t>
    </r>
  </si>
  <si>
    <r>
      <t xml:space="preserve">Procuro exceder as expectativas do cliente/cidadão. </t>
    </r>
    <r>
      <rPr>
        <sz val="11"/>
        <color rgb="FFFF0000"/>
        <rFont val="Calibri"/>
        <family val="2"/>
        <scheme val="minor"/>
      </rPr>
      <t>A1 (3)</t>
    </r>
  </si>
  <si>
    <r>
      <t xml:space="preserve">Conheço as expectativas de um profissional de atendimento. </t>
    </r>
    <r>
      <rPr>
        <sz val="11"/>
        <color rgb="FFFF0000"/>
        <rFont val="Calibri"/>
        <family val="2"/>
        <scheme val="minor"/>
      </rPr>
      <t>A2 (1)</t>
    </r>
  </si>
  <si>
    <r>
      <t xml:space="preserve">Reconheço as minhas preocupações enquanto profissional de atendimento. </t>
    </r>
    <r>
      <rPr>
        <sz val="11"/>
        <color rgb="FFFF0000"/>
        <rFont val="Calibri"/>
        <family val="2"/>
        <scheme val="minor"/>
      </rPr>
      <t>A2 (1)</t>
    </r>
  </si>
  <si>
    <r>
      <t xml:space="preserve">Analiso periodicamente (no final do dia ou da semana) o meu desempenho. </t>
    </r>
    <r>
      <rPr>
        <sz val="11"/>
        <color rgb="FFFF0000"/>
        <rFont val="Calibri"/>
        <family val="2"/>
        <scheme val="minor"/>
      </rPr>
      <t>A2 (2)</t>
    </r>
  </si>
  <si>
    <r>
      <t xml:space="preserve">Analiso com frequência se o meu desempenho correspende às minhas expectativas. </t>
    </r>
    <r>
      <rPr>
        <sz val="11"/>
        <color rgb="FFFF0000"/>
        <rFont val="Calibri"/>
        <family val="2"/>
        <scheme val="minor"/>
      </rPr>
      <t>A2 (2)</t>
    </r>
  </si>
  <si>
    <r>
      <t xml:space="preserve">A minha satisfação no trabalho ajuda no desenvolvimento do trabalho dos colegas. </t>
    </r>
    <r>
      <rPr>
        <sz val="11"/>
        <color rgb="FFFF0000"/>
        <rFont val="Calibri"/>
        <family val="2"/>
        <scheme val="minor"/>
      </rPr>
      <t>A2 (3)</t>
    </r>
  </si>
  <si>
    <r>
      <t xml:space="preserve">Percebo que a minha satisfação no trabalho promove um impacto positivo no cliente/cidadão. </t>
    </r>
    <r>
      <rPr>
        <sz val="11"/>
        <color rgb="FFFF0000"/>
        <rFont val="Calibri"/>
        <family val="2"/>
        <scheme val="minor"/>
      </rPr>
      <t>A2 (3)</t>
    </r>
  </si>
  <si>
    <r>
      <t xml:space="preserve">Conheço as etapas adequadas ao desenvolvimento de um atendimento ao cliente/cidadão. </t>
    </r>
    <r>
      <rPr>
        <sz val="11"/>
        <color rgb="FFFF0000"/>
        <rFont val="Calibri"/>
        <family val="2"/>
        <scheme val="minor"/>
      </rPr>
      <t>A3 (1 e 2)</t>
    </r>
  </si>
  <si>
    <r>
      <t xml:space="preserve">Estabeleço um contacto visual com o cliente/cidadão no momento do acolhimento. </t>
    </r>
    <r>
      <rPr>
        <sz val="11"/>
        <color rgb="FFFF0000"/>
        <rFont val="Calibri"/>
        <family val="2"/>
        <scheme val="minor"/>
      </rPr>
      <t>A1 (2)</t>
    </r>
  </si>
  <si>
    <r>
      <t xml:space="preserve">Sou rigoroso na aplicação sequencial das etapas do atendimento. </t>
    </r>
    <r>
      <rPr>
        <sz val="11"/>
        <color rgb="FFFF0000"/>
        <rFont val="Calibri"/>
        <family val="2"/>
        <scheme val="minor"/>
      </rPr>
      <t>A3 (3)</t>
    </r>
  </si>
  <si>
    <r>
      <t xml:space="preserve">Mantenho o espaço de trabalho organizado. </t>
    </r>
    <r>
      <rPr>
        <sz val="11"/>
        <color rgb="FFFF0000"/>
        <rFont val="Calibri"/>
        <family val="2"/>
        <scheme val="minor"/>
      </rPr>
      <t>A4 (1)</t>
    </r>
  </si>
  <si>
    <r>
      <t xml:space="preserve">A minha apresentação pessoal transmite uma imagem profissional ao cliente/cidadão. </t>
    </r>
    <r>
      <rPr>
        <sz val="11"/>
        <color rgb="FFFF0000"/>
        <rFont val="Calibri"/>
        <family val="2"/>
        <scheme val="minor"/>
      </rPr>
      <t>A4 (2)</t>
    </r>
  </si>
  <si>
    <r>
      <t xml:space="preserve">Demonstro empatia durante o atendimento ao cliente/cidadão. </t>
    </r>
    <r>
      <rPr>
        <sz val="11"/>
        <color rgb="FFFF0000"/>
        <rFont val="Calibri"/>
        <family val="2"/>
        <scheme val="minor"/>
      </rPr>
      <t>A4 (2)</t>
    </r>
  </si>
  <si>
    <r>
      <t xml:space="preserve">Colaboro com a chefia e os colegas durante o atendimento sempre que necessário. </t>
    </r>
    <r>
      <rPr>
        <sz val="11"/>
        <color rgb="FFFF0000"/>
        <rFont val="Calibri"/>
        <family val="2"/>
        <scheme val="minor"/>
      </rPr>
      <t>A4 (3)</t>
    </r>
  </si>
  <si>
    <r>
      <t xml:space="preserve">Procuro colaborar com a chefia e colegas na resolução de situações de conflito. </t>
    </r>
    <r>
      <rPr>
        <sz val="11"/>
        <color rgb="FFFF0000"/>
        <rFont val="Calibri"/>
        <family val="2"/>
        <scheme val="minor"/>
      </rPr>
      <t>A4 (3)</t>
    </r>
  </si>
  <si>
    <t>Em situações difíceis, manifesto interesse pela comunicação do cliente/cidadão/colega, mostrando serenidade.</t>
  </si>
  <si>
    <t>Em situações difíceis, compreendo e respondo ao problema sem o personalizar.</t>
  </si>
  <si>
    <r>
      <t>Sei aplicar as diversas técnicas de resolução de situações difíceis de atendimento.</t>
    </r>
    <r>
      <rPr>
        <sz val="11"/>
        <color rgb="FFFF0000"/>
        <rFont val="Calibri"/>
        <family val="2"/>
        <scheme val="minor"/>
      </rPr>
      <t xml:space="preserve"> A5 (3)</t>
    </r>
  </si>
  <si>
    <t>Apresento uma postura orientada para o cliente.</t>
  </si>
  <si>
    <r>
      <t xml:space="preserve">Mantenho sempre presentes os valores das Lojas do Cidadão ao longo do meu desempenho profissional. </t>
    </r>
    <r>
      <rPr>
        <sz val="11"/>
        <color rgb="FFFF0000"/>
        <rFont val="Calibri"/>
        <family val="2"/>
        <scheme val="minor"/>
      </rPr>
      <t>A6 (2)</t>
    </r>
  </si>
  <si>
    <t>Promovo um atendimento com seriedade, simplicidade na comunicação e integração nas soluções dos problemas apresentados.</t>
  </si>
  <si>
    <r>
      <t xml:space="preserve">Defendo os valores das Lojas do Cidadão dando o exemplo e reforçando-os junto dos colegas. </t>
    </r>
    <r>
      <rPr>
        <sz val="11"/>
        <color rgb="FFFF0000"/>
        <rFont val="Calibri"/>
        <family val="2"/>
        <scheme val="minor"/>
      </rPr>
      <t>A6 (3)</t>
    </r>
  </si>
  <si>
    <r>
      <t xml:space="preserve">Questiono e utilizo a reformulação, a ressignificação e, se necessário, toma notas para garantir que compreende o problema do cliente/cidadão. </t>
    </r>
    <r>
      <rPr>
        <sz val="11"/>
        <color rgb="FFFF0000"/>
        <rFont val="Calibri"/>
        <family val="2"/>
        <scheme val="minor"/>
      </rPr>
      <t>A1 (2)</t>
    </r>
  </si>
  <si>
    <r>
      <t>Utilizo facilmente o computador.</t>
    </r>
    <r>
      <rPr>
        <sz val="11"/>
        <color rgb="FFFF0000"/>
        <rFont val="Calibri"/>
        <family val="2"/>
        <scheme val="minor"/>
      </rPr>
      <t xml:space="preserve"> A7 (1)</t>
    </r>
  </si>
  <si>
    <r>
      <t xml:space="preserve">Utilizo facilmente as aplicações informáticas necessárias para o trabalho do dia-a-dia. </t>
    </r>
    <r>
      <rPr>
        <sz val="11"/>
        <color rgb="FFFF0000"/>
        <rFont val="Calibri"/>
        <family val="2"/>
        <scheme val="minor"/>
      </rPr>
      <t>A7 (2)</t>
    </r>
  </si>
  <si>
    <r>
      <t xml:space="preserve">Conheço os canais de comunicação adequados para reportar problemas informáticos. </t>
    </r>
    <r>
      <rPr>
        <sz val="11"/>
        <color rgb="FFFF0000"/>
        <rFont val="Calibri"/>
        <family val="2"/>
        <scheme val="minor"/>
      </rPr>
      <t>A7 (1)</t>
    </r>
  </si>
  <si>
    <r>
      <t xml:space="preserve">Realizo a finalização do pedido, assegurando a concretização dos objectivos do cliente/cidadão. </t>
    </r>
    <r>
      <rPr>
        <sz val="11"/>
        <color rgb="FFFF0000"/>
        <rFont val="Calibri"/>
        <family val="2"/>
        <scheme val="minor"/>
      </rPr>
      <t>A1 (2)</t>
    </r>
  </si>
  <si>
    <r>
      <t xml:space="preserve">Coopero com a chefia e com os colegas. </t>
    </r>
    <r>
      <rPr>
        <sz val="11"/>
        <color rgb="FFFF0000"/>
        <rFont val="Calibri"/>
        <family val="2"/>
        <scheme val="minor"/>
      </rPr>
      <t>B1 (1)</t>
    </r>
  </si>
  <si>
    <r>
      <t xml:space="preserve">Preocupo-me em ajudar a equipa a atingir os resultados. </t>
    </r>
    <r>
      <rPr>
        <sz val="11"/>
        <color rgb="FFFF0000"/>
        <rFont val="Calibri"/>
        <family val="2"/>
        <scheme val="minor"/>
      </rPr>
      <t>B1 (2)</t>
    </r>
  </si>
  <si>
    <r>
      <t xml:space="preserve">Preocupo-me em construir boas redes de trabalho com os colegas. </t>
    </r>
    <r>
      <rPr>
        <sz val="11"/>
        <color rgb="FFFF0000"/>
        <rFont val="Calibri"/>
        <family val="2"/>
        <scheme val="minor"/>
      </rPr>
      <t>B1 (3)</t>
    </r>
  </si>
  <si>
    <r>
      <t xml:space="preserve">Partilho experiências profissionais com os colegas. </t>
    </r>
    <r>
      <rPr>
        <sz val="11"/>
        <color rgb="FFFF0000"/>
        <rFont val="Calibri"/>
        <family val="2"/>
        <scheme val="minor"/>
      </rPr>
      <t>B2 (1)</t>
    </r>
  </si>
  <si>
    <r>
      <t xml:space="preserve">Consigo expôr as minhas dúvidas e dificuldades sempre que necessário. </t>
    </r>
    <r>
      <rPr>
        <sz val="11"/>
        <color rgb="FFFF0000"/>
        <rFont val="Calibri"/>
        <family val="2"/>
        <scheme val="minor"/>
      </rPr>
      <t>B2 (2)</t>
    </r>
  </si>
  <si>
    <r>
      <t xml:space="preserve">Demonstro disponibilidade e solicito a ajuda dos colegas sempre que necessário. </t>
    </r>
    <r>
      <rPr>
        <sz val="11"/>
        <color rgb="FFFF0000"/>
        <rFont val="Calibri"/>
        <family val="2"/>
        <scheme val="minor"/>
      </rPr>
      <t>B2 (3)</t>
    </r>
  </si>
  <si>
    <r>
      <t>Partilho conhecimentos com os colegas.</t>
    </r>
    <r>
      <rPr>
        <sz val="11"/>
        <color rgb="FFFF0000"/>
        <rFont val="Calibri"/>
        <family val="2"/>
        <scheme val="minor"/>
      </rPr>
      <t xml:space="preserve"> B3 (1)</t>
    </r>
  </si>
  <si>
    <t>Finalizo o atendimento com uma pergunta de controlo para perceber se o cliente/cidadão não tem mais questões.</t>
  </si>
  <si>
    <r>
      <t xml:space="preserve">Consigo adequar o meu discurso e comportamento de acordo com o perfil do cliente/cidadão/colega. </t>
    </r>
    <r>
      <rPr>
        <sz val="11"/>
        <color rgb="FFFF0000"/>
        <rFont val="Calibri"/>
        <family val="2"/>
        <scheme val="minor"/>
      </rPr>
      <t>B4 (2)</t>
    </r>
  </si>
  <si>
    <r>
      <t xml:space="preserve">Preocupo-me em alterar a abordagem sempre que sinto que a minha mensagem não está a ser percebida. </t>
    </r>
    <r>
      <rPr>
        <sz val="11"/>
        <color rgb="FFFF0000"/>
        <rFont val="Calibri"/>
        <family val="2"/>
        <scheme val="minor"/>
      </rPr>
      <t>B4 (3)</t>
    </r>
  </si>
  <si>
    <r>
      <t xml:space="preserve">Procuro respeitar as opiniões dos outros, analisando os seus pontos de vista. </t>
    </r>
    <r>
      <rPr>
        <sz val="11"/>
        <color rgb="FFFF0000"/>
        <rFont val="Calibri"/>
        <family val="2"/>
        <scheme val="minor"/>
      </rPr>
      <t>B5 (1)</t>
    </r>
  </si>
  <si>
    <r>
      <t>Preocupo-me em resolver de imediato os mal-entendidos.</t>
    </r>
    <r>
      <rPr>
        <sz val="11"/>
        <color rgb="FFFF0000"/>
        <rFont val="Calibri"/>
        <family val="2"/>
        <scheme val="minor"/>
      </rPr>
      <t xml:space="preserve"> B5 (2)</t>
    </r>
  </si>
  <si>
    <r>
      <t xml:space="preserve">Exponho o meu ponto de vista de forma calma e pausadamente. </t>
    </r>
    <r>
      <rPr>
        <sz val="11"/>
        <color rgb="FFFF0000"/>
        <rFont val="Calibri"/>
        <family val="2"/>
        <scheme val="minor"/>
      </rPr>
      <t>B5 (2)</t>
    </r>
  </si>
  <si>
    <r>
      <t xml:space="preserve">Utilizo competências de comunicação assertiva. </t>
    </r>
    <r>
      <rPr>
        <sz val="11"/>
        <color rgb="FFFF0000"/>
        <rFont val="Calibri"/>
        <family val="2"/>
        <scheme val="minor"/>
      </rPr>
      <t>B5 (3)</t>
    </r>
  </si>
  <si>
    <r>
      <t xml:space="preserve">Assumo responsabilidades facilmente. </t>
    </r>
    <r>
      <rPr>
        <sz val="11"/>
        <color rgb="FFFF0000"/>
        <rFont val="Calibri"/>
        <family val="2"/>
        <scheme val="minor"/>
      </rPr>
      <t>C3 (1)</t>
    </r>
  </si>
  <si>
    <r>
      <t xml:space="preserve">Reconheço quando posso tomar  decisões autonomamente. </t>
    </r>
    <r>
      <rPr>
        <sz val="11"/>
        <color rgb="FFFF0000"/>
        <rFont val="Calibri"/>
        <family val="2"/>
        <scheme val="minor"/>
      </rPr>
      <t>C3 (3)</t>
    </r>
  </si>
  <si>
    <r>
      <t xml:space="preserve">Reconheço quando as decisões não podem/devem ser tomadas por mim. </t>
    </r>
    <r>
      <rPr>
        <sz val="11"/>
        <color rgb="FFFF0000"/>
        <rFont val="Calibri"/>
        <family val="2"/>
        <scheme val="minor"/>
      </rPr>
      <t>C3 (3)</t>
    </r>
  </si>
  <si>
    <r>
      <t>Desenvolvo o meu trabalho em consonância com as normas e procedimentos.</t>
    </r>
    <r>
      <rPr>
        <sz val="11"/>
        <color rgb="FFFF0000"/>
        <rFont val="Calibri"/>
        <family val="2"/>
        <scheme val="minor"/>
      </rPr>
      <t xml:space="preserve"> C4 (1)</t>
    </r>
  </si>
  <si>
    <r>
      <t>Demonstro capacidade de auto-motivação.</t>
    </r>
    <r>
      <rPr>
        <sz val="11"/>
        <color rgb="FFFF0000"/>
        <rFont val="Calibri"/>
        <family val="2"/>
        <scheme val="minor"/>
      </rPr>
      <t xml:space="preserve"> C4(2)</t>
    </r>
  </si>
  <si>
    <r>
      <t xml:space="preserve">Consigo cumprir, com rigor, os prazos definidos. </t>
    </r>
    <r>
      <rPr>
        <sz val="11"/>
        <color rgb="FFFF0000"/>
        <rFont val="Calibri"/>
        <family val="2"/>
        <scheme val="minor"/>
      </rPr>
      <t>C4 (3)</t>
    </r>
  </si>
  <si>
    <r>
      <t xml:space="preserve">Planeio o meu tempo para que os prazos definidos sejam cumpridos. </t>
    </r>
    <r>
      <rPr>
        <sz val="11"/>
        <color rgb="FFFF0000"/>
        <rFont val="Calibri"/>
        <family val="2"/>
        <scheme val="minor"/>
      </rPr>
      <t>C4 (3)</t>
    </r>
  </si>
  <si>
    <r>
      <t xml:space="preserve">Aceito facilmente as avaliações da chefia. </t>
    </r>
    <r>
      <rPr>
        <sz val="11"/>
        <color rgb="FFFF0000"/>
        <rFont val="Calibri"/>
        <family val="2"/>
        <scheme val="minor"/>
      </rPr>
      <t>C5 (2)</t>
    </r>
  </si>
  <si>
    <r>
      <t xml:space="preserve">Aceito facilmente as avaliações de colegas. </t>
    </r>
    <r>
      <rPr>
        <sz val="11"/>
        <color rgb="FFFF0000"/>
        <rFont val="Calibri"/>
        <family val="2"/>
        <scheme val="minor"/>
      </rPr>
      <t>C5 (2)</t>
    </r>
  </si>
  <si>
    <r>
      <t xml:space="preserve">Utilizo as avaliações da chefia e/ou dos colegas para a minha própria melhoria. </t>
    </r>
    <r>
      <rPr>
        <sz val="11"/>
        <color rgb="FFFF0000"/>
        <rFont val="Calibri"/>
        <family val="2"/>
        <scheme val="minor"/>
      </rPr>
      <t>C5 (2)</t>
    </r>
  </si>
  <si>
    <r>
      <t xml:space="preserve">Reflito sobre as aprendizagens do dia-a-dia no sentido de melhorar a minha própria actuação. </t>
    </r>
    <r>
      <rPr>
        <sz val="11"/>
        <color rgb="FFFF0000"/>
        <rFont val="Calibri"/>
        <family val="2"/>
        <scheme val="minor"/>
      </rPr>
      <t>C5 (3)</t>
    </r>
  </si>
  <si>
    <r>
      <t xml:space="preserve">Procuro aperfeiçoar o meu desempenho. </t>
    </r>
    <r>
      <rPr>
        <sz val="11"/>
        <color rgb="FFFF0000"/>
        <rFont val="Calibri"/>
        <family val="2"/>
        <scheme val="minor"/>
      </rPr>
      <t>A1 (3)</t>
    </r>
  </si>
  <si>
    <t>Antes de participar na formação, sabia em que medida iria afectar o meu desempenho.</t>
  </si>
  <si>
    <t>Sabia o que esperar da formação antes desta começar.</t>
  </si>
  <si>
    <t>Expectativas do cliente/cidadão</t>
  </si>
  <si>
    <t>Fases de atendimento</t>
  </si>
  <si>
    <t>Desempenho</t>
  </si>
  <si>
    <t>Profissional de atendimento</t>
  </si>
  <si>
    <t>Satisfação no trabalho</t>
  </si>
  <si>
    <t>Cooperação</t>
  </si>
  <si>
    <t>Situações difíceis</t>
  </si>
  <si>
    <t>Valores</t>
  </si>
  <si>
    <t>Informática</t>
  </si>
  <si>
    <t>Adaptação às situações</t>
  </si>
  <si>
    <t>Tomada de decisões</t>
  </si>
  <si>
    <t>Gestão do tempo</t>
  </si>
  <si>
    <t>Reflexão e avaliação</t>
  </si>
  <si>
    <t>Expectativas do formando</t>
  </si>
  <si>
    <t>Aplicação de conhecimentos adquiridos em formação</t>
  </si>
  <si>
    <t>O fluxo de trabalho inerente às minha funções permite-me experimentar os conteúdos aprendidos.</t>
  </si>
  <si>
    <t>As situações que acontecem no meu dia-a-dia não me permitem aplicar o que aprendi na formação.</t>
  </si>
  <si>
    <t>As situações do dia-a-dia permitem-me mudar os meus comportamentos de forma a ajustar-me ao que aprendi na formação.</t>
  </si>
  <si>
    <t>Antes de frequentar a formação, tinha uma boa ideia de como esta iria contribuir para melhorar o meu desempenho.</t>
  </si>
  <si>
    <t>É difícil, dada a natureza das situações do dia-a-dia do meu trabalho, aplicar as técnicas e os conhecimentos que aprendi na formação.</t>
  </si>
  <si>
    <t>Relações profissionais</t>
  </si>
  <si>
    <t>Os meus colegas apreciam o facto de eu utilizar as novas competências adquiridas em formação.</t>
  </si>
  <si>
    <t>A formação contribuiu para melhorar as minhas relações profissionais.</t>
  </si>
  <si>
    <t>Os meus colegas encorajam-me a utilizar as competências que aprendi na formação.</t>
  </si>
  <si>
    <t>No trabalho, os meus colegas esperam que utilize o que apredi durante a formação.</t>
  </si>
  <si>
    <t>Ao aplicar com sucesso o que aprendi na formação, melhorei as minhas relações profissionais.</t>
  </si>
  <si>
    <t>Sou mais reconhecido(a) pelas pessoas que trabalham comigo por utilizar o que aprendi na formação.</t>
  </si>
  <si>
    <t>Relações com chefias</t>
  </si>
  <si>
    <t>O meu superior mostra interesse pelo que aprendi na formação.</t>
  </si>
  <si>
    <t>O meu superior diz-me se estou a fazer um bom trabalho quando utilizo o que aprendi na formação.</t>
  </si>
  <si>
    <t>Relação formação - trabalho</t>
  </si>
  <si>
    <t>Os casos e situações práticas utilizadas na formação são muito parecidas com aquelas com que me confronto no trabalho.</t>
  </si>
  <si>
    <t>As técnicas aprendidas na formação são muito parecidas com aquelas que devo utilizar no trabalho.</t>
  </si>
  <si>
    <t>Gostei da forma como a formação se assemelhou com as minhas situações de trabalho.</t>
  </si>
  <si>
    <t>O que é ensinado na formação corresponde às exigências da minha função.</t>
  </si>
  <si>
    <t>As situações utilizadas na formação são muito parecidas com aquelas que encontro no meu trabalho.</t>
  </si>
  <si>
    <t>Formador</t>
  </si>
  <si>
    <t>As actividades e exercícios que o formador utilizou ajudaram-me a saber como aplicar no trabalho o que aprendi na formação.</t>
  </si>
  <si>
    <t>É claro para mim que os responsáveis pela formação compreendem como irei utilizar o que aprendi.</t>
  </si>
  <si>
    <t>O formador utilizou muitos exemplos que me mostraram como poderei utilizar o que aprendi no trabalho.</t>
  </si>
  <si>
    <t>Competências</t>
  </si>
  <si>
    <t>N.º perguntas</t>
  </si>
  <si>
    <r>
      <rPr>
        <b/>
        <sz val="11"/>
        <color theme="1"/>
        <rFont val="Calibri"/>
        <family val="2"/>
        <scheme val="minor"/>
      </rPr>
      <t>A1</t>
    </r>
    <r>
      <rPr>
        <sz val="11"/>
        <color theme="1"/>
        <rFont val="Calibri"/>
        <family val="2"/>
        <scheme val="minor"/>
      </rPr>
      <t xml:space="preserve"> - Compreender as expectativas do cliente/cidadão e contribuir para responder às mesmas</t>
    </r>
  </si>
  <si>
    <r>
      <t>A2</t>
    </r>
    <r>
      <rPr>
        <sz val="11"/>
        <color theme="1"/>
        <rFont val="Calibri"/>
        <family val="2"/>
        <scheme val="minor"/>
      </rPr>
      <t xml:space="preserve"> - Compreender as expectativas do atendimento por si (atendedor) realizado e contribuir para a sua própria satisfação</t>
    </r>
  </si>
  <si>
    <r>
      <t>A3</t>
    </r>
    <r>
      <rPr>
        <sz val="11"/>
        <color theme="1"/>
        <rFont val="Calibri"/>
        <family val="2"/>
        <scheme val="minor"/>
      </rPr>
      <t xml:space="preserve"> - Conhecer e aplicar as etapas adequadas no desenvolvimento do atendimento</t>
    </r>
  </si>
  <si>
    <r>
      <t>A4</t>
    </r>
    <r>
      <rPr>
        <sz val="11"/>
        <color theme="1"/>
        <rFont val="Calibri"/>
        <family val="2"/>
        <scheme val="minor"/>
      </rPr>
      <t xml:space="preserve"> - Conhecer os aspectos fundamentias a garantir durante o atendimento, no que diz respeito: ao local; à imagem do atendedor; e às próprias relações interpessoais entre colegas e hierarquia</t>
    </r>
  </si>
  <si>
    <r>
      <t xml:space="preserve">A5 </t>
    </r>
    <r>
      <rPr>
        <sz val="11"/>
        <color theme="1"/>
        <rFont val="Calibri"/>
        <family val="2"/>
        <scheme val="minor"/>
      </rPr>
      <t>- Saber actuar em situações difíceis de atendimento e aplicar as respectivas técnicas</t>
    </r>
  </si>
  <si>
    <r>
      <t>A6</t>
    </r>
    <r>
      <rPr>
        <sz val="11"/>
        <color theme="1"/>
        <rFont val="Calibri"/>
        <family val="2"/>
        <scheme val="minor"/>
      </rPr>
      <t xml:space="preserve"> - Saber a Missão e os Valores da Cultura "Lojas do Cidadão" e colocá-los em prática no dia-a-dia</t>
    </r>
  </si>
  <si>
    <r>
      <t>A7</t>
    </r>
    <r>
      <rPr>
        <sz val="11"/>
        <color theme="1"/>
        <rFont val="Calibri"/>
        <family val="2"/>
        <scheme val="minor"/>
      </rPr>
      <t xml:space="preserve"> - Saber utilizar o computador na óptica do utilizador</t>
    </r>
  </si>
  <si>
    <t>A - Competências Técnicas</t>
  </si>
  <si>
    <t>B - Competências Sociais</t>
  </si>
  <si>
    <r>
      <t>B1</t>
    </r>
    <r>
      <rPr>
        <sz val="11"/>
        <color theme="1"/>
        <rFont val="Calibri"/>
        <family val="2"/>
        <scheme val="minor"/>
      </rPr>
      <t xml:space="preserve"> - Saber trabalhar em equipa</t>
    </r>
  </si>
  <si>
    <r>
      <t>B2</t>
    </r>
    <r>
      <rPr>
        <sz val="11"/>
        <color theme="1"/>
        <rFont val="Calibri"/>
        <family val="2"/>
        <scheme val="minor"/>
      </rPr>
      <t xml:space="preserve"> - Saber partilhar as suas experiências e dificuldades</t>
    </r>
  </si>
  <si>
    <r>
      <t>B3</t>
    </r>
    <r>
      <rPr>
        <sz val="11"/>
        <color theme="1"/>
        <rFont val="Calibri"/>
        <family val="2"/>
        <scheme val="minor"/>
      </rPr>
      <t xml:space="preserve"> - Saber aprender colaborativamente</t>
    </r>
  </si>
  <si>
    <r>
      <t>B4</t>
    </r>
    <r>
      <rPr>
        <sz val="11"/>
        <color theme="1"/>
        <rFont val="Calibri"/>
        <family val="2"/>
        <scheme val="minor"/>
      </rPr>
      <t xml:space="preserve"> - Saber adequar comportamentos a diferentes situações relacionais</t>
    </r>
  </si>
  <si>
    <r>
      <t xml:space="preserve">B5 </t>
    </r>
    <r>
      <rPr>
        <sz val="11"/>
        <color theme="1"/>
        <rFont val="Calibri"/>
        <family val="2"/>
        <scheme val="minor"/>
      </rPr>
      <t>- Saber gerir conflitos interpessoais</t>
    </r>
  </si>
  <si>
    <t>C - Competências Pessoais</t>
  </si>
  <si>
    <r>
      <t xml:space="preserve">C3 </t>
    </r>
    <r>
      <rPr>
        <sz val="11"/>
        <color theme="1"/>
        <rFont val="Calibri"/>
        <family val="2"/>
        <scheme val="minor"/>
      </rPr>
      <t>- Tomar decisões de forma autónoma e satisfatória</t>
    </r>
  </si>
  <si>
    <r>
      <t>C4</t>
    </r>
    <r>
      <rPr>
        <sz val="11"/>
        <color theme="1"/>
        <rFont val="Calibri"/>
        <family val="2"/>
        <scheme val="minor"/>
      </rPr>
      <t xml:space="preserve"> - Desenvolver a sua auto-disciplina, auto-motivação e saber gerir o próprio tempo</t>
    </r>
  </si>
  <si>
    <r>
      <t>C5</t>
    </r>
    <r>
      <rPr>
        <sz val="11"/>
        <color theme="1"/>
        <rFont val="Calibri"/>
        <family val="2"/>
        <scheme val="minor"/>
      </rPr>
      <t xml:space="preserve"> - Ter abertura para avaliar continuamente a própria aprendizagem</t>
    </r>
  </si>
  <si>
    <r>
      <t xml:space="preserve">Em situações difíceis, manifesto interesse pela comunicação do cliente/cidadão/colega, mostrando serenidade. </t>
    </r>
    <r>
      <rPr>
        <sz val="11"/>
        <color rgb="FFFF0000"/>
        <rFont val="Calibri"/>
        <family val="2"/>
        <scheme val="minor"/>
      </rPr>
      <t>A5 (1)</t>
    </r>
  </si>
  <si>
    <r>
      <t xml:space="preserve">Em situações difíceis, compreendo e respondo ao problema sem o personalizar. </t>
    </r>
    <r>
      <rPr>
        <sz val="11"/>
        <color rgb="FFFF0000"/>
        <rFont val="Calibri"/>
        <family val="2"/>
        <scheme val="minor"/>
      </rPr>
      <t>A5 (2)</t>
    </r>
  </si>
  <si>
    <t>4, 6, 15, 16, 21, 22, 45, 56</t>
  </si>
  <si>
    <t>5, 24, 44, 57, 61, 68</t>
  </si>
  <si>
    <t>25, 33, 34, 35, 59</t>
  </si>
  <si>
    <t>12, 26, 27</t>
  </si>
  <si>
    <t>28, 75, 77</t>
  </si>
  <si>
    <t>14, 40, 70</t>
  </si>
  <si>
    <t>13, 58, 72</t>
  </si>
  <si>
    <t>29, 48</t>
  </si>
  <si>
    <t>9, 10, 52, 66</t>
  </si>
  <si>
    <t>11, 30, 36</t>
  </si>
  <si>
    <t>31, 49, 50, 51</t>
  </si>
  <si>
    <t>8, 32, 65, 79</t>
  </si>
  <si>
    <t>N.º de questões por competência</t>
  </si>
  <si>
    <t>Questionário de percepção da formação - técnico de atendimento</t>
  </si>
  <si>
    <t>Desenvolvo o atendimento de acordo com as expectativas do cliente/cidadão.</t>
  </si>
  <si>
    <t xml:space="preserve">A minha satisfação no trabalho ajuda no desenvolvimento do trabalho dos colegas. </t>
  </si>
  <si>
    <t xml:space="preserve">Estabeleço um contacto visual com o cliente/cidadão no momento do acolhimento. </t>
  </si>
  <si>
    <t xml:space="preserve">Mantenho sempre presentes os valores das Lojas do Cidadão ao longo do meu desempenho profissional. </t>
  </si>
  <si>
    <t xml:space="preserve">Reflito sobre as aprendizagens do dia-a-dia no sentido de melhorar a minha própria actuação. </t>
  </si>
  <si>
    <t xml:space="preserve">Exponho o meu ponto de vista de forma calma e pausadamente. </t>
  </si>
  <si>
    <t xml:space="preserve">Utilizo competências de comunicação assertiva. </t>
  </si>
  <si>
    <t xml:space="preserve">Assumo responsabilidades facilmente. </t>
  </si>
  <si>
    <t>Consigo expôr as minhas dúvidas e dificuldades sempre que necessário.</t>
  </si>
  <si>
    <t xml:space="preserve">Coopero com a chefia e com os colegas. </t>
  </si>
  <si>
    <t xml:space="preserve">Questiono e utilizo a reformulação, a ressignificação e, se necessário, toma notas para garantir que compreende o problema do cliente/cidadão. </t>
  </si>
  <si>
    <t xml:space="preserve">Procuro exceder as expectativas do cliente/cidadão. </t>
  </si>
  <si>
    <t xml:space="preserve">Conheço as expectativas de um profissional de atendimento. </t>
  </si>
  <si>
    <t xml:space="preserve">Colaboro com a chefia e os colegas durante o atendimento sempre que necessário. </t>
  </si>
  <si>
    <r>
      <t>Sei aplicar as diversas técnicas de resolução de situações difíceis de atendimento.</t>
    </r>
    <r>
      <rPr>
        <sz val="11"/>
        <color rgb="FFFF0000"/>
        <rFont val="Calibri"/>
        <family val="2"/>
        <scheme val="minor"/>
      </rPr>
      <t xml:space="preserve"> </t>
    </r>
  </si>
  <si>
    <t xml:space="preserve">Utilizo facilmente as aplicações informáticas necessárias para o trabalho do dia-a-dia. </t>
  </si>
  <si>
    <t xml:space="preserve">Consigo adequar o meu discurso e comportamento de acordo com o perfil do cliente/cidadão/colega. </t>
  </si>
  <si>
    <t xml:space="preserve">Reconheço quando posso tomar  decisões autonomamente. </t>
  </si>
  <si>
    <t xml:space="preserve">Planeio o meu tempo para que os prazos definidos sejam cumpridos. </t>
  </si>
  <si>
    <t xml:space="preserve">Utilizo as avaliações da chefia e/ou dos colegas para a minha própria melhoria. </t>
  </si>
  <si>
    <t>Mantenho o espaço de trabalho organizado.</t>
  </si>
  <si>
    <t xml:space="preserve">A minha apresentação pessoal transmite uma imagem profissional ao cliente/cidadão. </t>
  </si>
  <si>
    <t xml:space="preserve">Demonstro empatia durante o atendimento ao cliente/cidadão. </t>
  </si>
  <si>
    <t xml:space="preserve">Reconheço quando as decisões não podem/devem ser tomadas por mim. </t>
  </si>
  <si>
    <t xml:space="preserve">Defendo os valores das Lojas do Cidadão dando o exemplo e reforçando-os junto dos colegas. </t>
  </si>
  <si>
    <t xml:space="preserve">Preocupo-me em ajudar a equipa a atingir os resultados. </t>
  </si>
  <si>
    <r>
      <t>Partilho conhecimentos com os colegas.</t>
    </r>
    <r>
      <rPr>
        <sz val="11"/>
        <color rgb="FFFF0000"/>
        <rFont val="Calibri"/>
        <family val="2"/>
        <scheme val="minor"/>
      </rPr>
      <t xml:space="preserve"> </t>
    </r>
  </si>
  <si>
    <t xml:space="preserve">Analiso periodicamente (no final do dia ou da semana) o meu desempenho. </t>
  </si>
  <si>
    <t xml:space="preserve">Consigo interpretar as expectativas do cliente/cidadão através do seu comportamento verbal e não verbal. </t>
  </si>
  <si>
    <t xml:space="preserve">Conheço as etapas adequadas ao desenvolvimento de um atendimento ao cliente/cidadão. </t>
  </si>
  <si>
    <t xml:space="preserve">Preocupo-me em alterar a abordagem sempre que sinto que a minha mensagem não está a ser percebida. </t>
  </si>
  <si>
    <r>
      <t>Desenvolvo o meu trabalho em consonância com as normas e procedimentos.</t>
    </r>
    <r>
      <rPr>
        <sz val="11"/>
        <color rgb="FFFF0000"/>
        <rFont val="Calibri"/>
        <family val="2"/>
        <scheme val="minor"/>
      </rPr>
      <t xml:space="preserve"> </t>
    </r>
  </si>
  <si>
    <t>Demonstro capacidade de auto-motivação.</t>
  </si>
  <si>
    <t xml:space="preserve">Consigo cumprir, com rigor, os prazos definidos. </t>
  </si>
  <si>
    <t>Preocupo-me em resolver de imediato os mal-entendidos.</t>
  </si>
  <si>
    <t>Sou rigoroso na aplicação sequencial das etapas do atendimento.</t>
  </si>
  <si>
    <t xml:space="preserve">Realizo a finalização do pedido, assegurando a concretização dos objectivos do cliente/cidadão. </t>
  </si>
  <si>
    <t xml:space="preserve">Analiso com frequência se o meu desempenho correspende às minhas expectativas. </t>
  </si>
  <si>
    <t xml:space="preserve">Partilho experiências profissionais com os colegas. </t>
  </si>
  <si>
    <t>Procuro colaborar com a chefia e colegas na resolução de situações de conflito.</t>
  </si>
  <si>
    <t xml:space="preserve">Percebo que a minha satisfação no trabalho promove um impacto positivo no cliente/cidadão. </t>
  </si>
  <si>
    <t xml:space="preserve">Aceito facilmente as avaliações da chefia. </t>
  </si>
  <si>
    <t xml:space="preserve">Procuro respeitar as opiniões dos outros, analisando os seus pontos de vista. </t>
  </si>
  <si>
    <t xml:space="preserve">Reconheço as minhas preocupações enquanto profissional de atendimento. </t>
  </si>
  <si>
    <t xml:space="preserve">Preocupo-me em construir boas redes de trabalho com os colegas. </t>
  </si>
  <si>
    <t xml:space="preserve">Demonstro disponibilidade e solicito a ajuda dos colegas sempre que necessário. </t>
  </si>
  <si>
    <t>Utilizo facilmente o computador.</t>
  </si>
  <si>
    <t xml:space="preserve">Conheço os canais de comunicação adequados para reportar problemas informáticos. </t>
  </si>
  <si>
    <t xml:space="preserve">Aceito facilmente as avaliações de colegas. </t>
  </si>
  <si>
    <t xml:space="preserve">Realizo sempre o atendimento de acordo com as quatro fases: acolhimento, exploração, resolução e finalização do pedido de forma contínua. </t>
  </si>
  <si>
    <t>A1</t>
  </si>
  <si>
    <t>Resposta</t>
  </si>
  <si>
    <t>A2</t>
  </si>
  <si>
    <t>A3</t>
  </si>
  <si>
    <t xml:space="preserve">Procuro aperfeiçoar o meu desempenho revendo cada situação no final do atendimento, reflectindo sobre o que poderia ter corrido melhor. </t>
  </si>
  <si>
    <t>Promovo um atendimento com seriedade, simplicidade na comunicação.</t>
  </si>
  <si>
    <t>Procuro sempre apresentar soluções integradas que possam responder às várias necessidades do cliente/cidadão.</t>
  </si>
  <si>
    <t>7, 37, 42, 64</t>
  </si>
  <si>
    <t>22, 38, 47, 54</t>
  </si>
  <si>
    <t>D - Expectativas e impacto da formação</t>
  </si>
  <si>
    <t>1, 2, 3, 17, 18, 19, 20, 23, 39, 43, 46, 53, 55, 60, 62, 63, 67, 69, 71, 73, 74, 76, 78</t>
  </si>
  <si>
    <t>A4</t>
  </si>
  <si>
    <t>A5</t>
  </si>
  <si>
    <t>A6</t>
  </si>
  <si>
    <t>A7</t>
  </si>
  <si>
    <t>B1</t>
  </si>
  <si>
    <t>B2</t>
  </si>
  <si>
    <t>B3</t>
  </si>
  <si>
    <t>B4</t>
  </si>
  <si>
    <t>B5</t>
  </si>
  <si>
    <t>C3</t>
  </si>
  <si>
    <t>C4</t>
  </si>
  <si>
    <t>C5</t>
  </si>
  <si>
    <t>Áreas - Questões</t>
  </si>
  <si>
    <t>Resultados globais</t>
  </si>
  <si>
    <t>Resultados por área</t>
  </si>
  <si>
    <t>Médias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</si>
</sst>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/>
    <xf numFmtId="0" fontId="0" fillId="0" borderId="0" xfId="0" applyBorder="1" applyAlignment="1"/>
    <xf numFmtId="0" fontId="0" fillId="0" borderId="0" xfId="0" applyBorder="1"/>
    <xf numFmtId="0" fontId="0" fillId="0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1" xfId="0" applyFont="1" applyBorder="1" applyAlignment="1"/>
    <xf numFmtId="0" fontId="0" fillId="0" borderId="11" xfId="0" applyBorder="1" applyAlignment="1"/>
    <xf numFmtId="0" fontId="0" fillId="2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justify" vertical="center"/>
    </xf>
    <xf numFmtId="0" fontId="2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2" xfId="0" applyBorder="1" applyAlignment="1">
      <alignment horizontal="justify" vertical="center" wrapText="1"/>
    </xf>
    <xf numFmtId="0" fontId="0" fillId="0" borderId="12" xfId="0" applyFill="1" applyBorder="1" applyAlignment="1">
      <alignment horizontal="justify" vertical="center" wrapText="1"/>
    </xf>
    <xf numFmtId="0" fontId="0" fillId="0" borderId="12" xfId="0" applyBorder="1" applyAlignment="1">
      <alignment horizontal="justify" vertical="center"/>
    </xf>
    <xf numFmtId="0" fontId="2" fillId="0" borderId="0" xfId="0" applyFont="1" applyBorder="1" applyAlignment="1">
      <alignment horizontal="center"/>
    </xf>
    <xf numFmtId="0" fontId="0" fillId="0" borderId="1" xfId="0" applyNumberFormat="1" applyFill="1" applyBorder="1" applyAlignment="1" applyProtection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800000"/>
      <color rgb="FF3366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Questionario%20atendedor_final-9fev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uestionário M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H86"/>
  <sheetViews>
    <sheetView zoomScaleNormal="100" workbookViewId="0">
      <selection activeCell="G7" sqref="B1:H7"/>
    </sheetView>
  </sheetViews>
  <sheetFormatPr defaultColWidth="5.7109375" defaultRowHeight="15"/>
  <cols>
    <col min="2" max="2" width="4.7109375" customWidth="1"/>
    <col min="3" max="3" width="43.140625" customWidth="1"/>
    <col min="4" max="4" width="12.28515625" customWidth="1"/>
    <col min="5" max="8" width="4.7109375" customWidth="1"/>
  </cols>
  <sheetData>
    <row r="2" spans="2:8">
      <c r="B2" s="33" t="s">
        <v>2</v>
      </c>
      <c r="C2" s="34"/>
      <c r="D2" s="34"/>
      <c r="E2" s="34"/>
      <c r="F2" s="34"/>
      <c r="G2" s="34"/>
      <c r="H2" s="35"/>
    </row>
    <row r="3" spans="2:8">
      <c r="B3" s="36" t="s">
        <v>0</v>
      </c>
      <c r="C3" s="37"/>
      <c r="D3" s="37"/>
      <c r="E3" s="37"/>
      <c r="F3" s="37"/>
      <c r="G3" s="37"/>
      <c r="H3" s="38"/>
    </row>
    <row r="4" spans="2:8">
      <c r="C4" s="1"/>
      <c r="D4" s="1"/>
      <c r="E4" s="1"/>
      <c r="F4" s="1"/>
      <c r="G4" s="1"/>
      <c r="H4" s="1"/>
    </row>
    <row r="5" spans="2:8">
      <c r="B5" s="31" t="s">
        <v>1</v>
      </c>
      <c r="C5" s="32"/>
      <c r="D5" s="31" t="s">
        <v>188</v>
      </c>
      <c r="E5" s="3"/>
      <c r="F5" s="3"/>
      <c r="G5" s="3"/>
      <c r="H5" s="3"/>
    </row>
    <row r="6" spans="2:8">
      <c r="B6" s="31"/>
      <c r="C6" s="32"/>
      <c r="D6" s="31"/>
      <c r="E6" s="26"/>
      <c r="F6" s="26"/>
      <c r="G6" s="26"/>
      <c r="H6" s="26"/>
    </row>
    <row r="7" spans="2:8" ht="30">
      <c r="B7" s="7">
        <v>1</v>
      </c>
      <c r="C7" s="23" t="s">
        <v>59</v>
      </c>
      <c r="D7" s="15"/>
      <c r="E7" s="26"/>
      <c r="F7" s="26"/>
      <c r="G7" s="26"/>
      <c r="H7" s="26"/>
    </row>
    <row r="8" spans="2:8" ht="45">
      <c r="B8" s="7">
        <v>2</v>
      </c>
      <c r="C8" s="23" t="s">
        <v>78</v>
      </c>
      <c r="D8" s="15"/>
      <c r="E8" s="26"/>
      <c r="F8" s="26"/>
      <c r="G8" s="26"/>
      <c r="H8" s="26"/>
    </row>
    <row r="9" spans="2:8" ht="45">
      <c r="B9" s="7">
        <v>3</v>
      </c>
      <c r="C9" s="23" t="s">
        <v>82</v>
      </c>
      <c r="D9" s="15"/>
      <c r="E9" s="5"/>
      <c r="F9" s="5"/>
      <c r="G9" s="5"/>
      <c r="H9" s="5"/>
    </row>
    <row r="10" spans="2:8" ht="30">
      <c r="B10" s="7">
        <v>4</v>
      </c>
      <c r="C10" s="23" t="s">
        <v>137</v>
      </c>
      <c r="D10" s="15"/>
      <c r="E10" s="5"/>
      <c r="F10" s="5"/>
      <c r="G10" s="5"/>
      <c r="H10" s="5"/>
    </row>
    <row r="11" spans="2:8" ht="30">
      <c r="B11" s="7">
        <v>5</v>
      </c>
      <c r="C11" s="23" t="s">
        <v>138</v>
      </c>
      <c r="D11" s="15"/>
      <c r="E11" s="5"/>
      <c r="F11" s="5"/>
      <c r="G11" s="5"/>
      <c r="H11" s="5"/>
    </row>
    <row r="12" spans="2:8" ht="30">
      <c r="B12" s="7">
        <v>6</v>
      </c>
      <c r="C12" s="23" t="s">
        <v>139</v>
      </c>
      <c r="D12" s="15"/>
      <c r="E12" s="5"/>
      <c r="F12" s="5"/>
      <c r="G12" s="5"/>
      <c r="H12" s="5"/>
    </row>
    <row r="13" spans="2:8" ht="45">
      <c r="B13" s="7">
        <v>7</v>
      </c>
      <c r="C13" s="24" t="s">
        <v>140</v>
      </c>
      <c r="D13" s="15"/>
      <c r="E13" s="5"/>
      <c r="F13" s="5"/>
      <c r="G13" s="5"/>
      <c r="H13" s="5"/>
    </row>
    <row r="14" spans="2:8" ht="30">
      <c r="B14" s="7">
        <v>8</v>
      </c>
      <c r="C14" s="23" t="s">
        <v>141</v>
      </c>
      <c r="D14" s="15"/>
      <c r="E14" s="5"/>
      <c r="F14" s="5"/>
      <c r="G14" s="5"/>
      <c r="H14" s="5"/>
    </row>
    <row r="15" spans="2:8" ht="30">
      <c r="B15" s="7">
        <v>9</v>
      </c>
      <c r="C15" s="23" t="s">
        <v>142</v>
      </c>
      <c r="D15" s="15"/>
      <c r="E15" s="5"/>
      <c r="F15" s="5"/>
      <c r="G15" s="5"/>
      <c r="H15" s="5"/>
    </row>
    <row r="16" spans="2:8" ht="30">
      <c r="B16" s="7">
        <v>10</v>
      </c>
      <c r="C16" s="24" t="s">
        <v>143</v>
      </c>
      <c r="D16" s="15"/>
      <c r="E16" s="5"/>
      <c r="F16" s="5"/>
      <c r="G16" s="5"/>
      <c r="H16" s="5"/>
    </row>
    <row r="17" spans="2:8">
      <c r="B17" s="7">
        <v>11</v>
      </c>
      <c r="C17" s="23" t="s">
        <v>144</v>
      </c>
      <c r="D17" s="15"/>
      <c r="E17" s="5"/>
      <c r="F17" s="5"/>
      <c r="G17" s="5"/>
      <c r="H17" s="5"/>
    </row>
    <row r="18" spans="2:8" ht="45">
      <c r="B18" s="7">
        <v>12</v>
      </c>
      <c r="C18" s="23" t="s">
        <v>21</v>
      </c>
      <c r="D18" s="15"/>
      <c r="E18" s="5"/>
      <c r="F18" s="5"/>
      <c r="G18" s="5"/>
      <c r="H18" s="5"/>
    </row>
    <row r="19" spans="2:8" ht="30">
      <c r="B19" s="7">
        <v>13</v>
      </c>
      <c r="C19" s="23" t="s">
        <v>145</v>
      </c>
      <c r="D19" s="15"/>
      <c r="E19" s="5"/>
      <c r="F19" s="5"/>
      <c r="G19" s="5"/>
      <c r="H19" s="5"/>
    </row>
    <row r="20" spans="2:8">
      <c r="B20" s="7">
        <v>14</v>
      </c>
      <c r="C20" s="24" t="s">
        <v>146</v>
      </c>
      <c r="D20" s="15"/>
      <c r="E20" s="5"/>
      <c r="F20" s="5"/>
      <c r="G20" s="5"/>
      <c r="H20" s="5"/>
    </row>
    <row r="21" spans="2:8" ht="60">
      <c r="B21" s="7">
        <v>15</v>
      </c>
      <c r="C21" s="23" t="s">
        <v>191</v>
      </c>
      <c r="D21" s="15"/>
      <c r="E21" s="5"/>
      <c r="F21" s="5"/>
      <c r="G21" s="5"/>
      <c r="H21" s="5"/>
    </row>
    <row r="22" spans="2:8" ht="60">
      <c r="B22" s="7">
        <v>16</v>
      </c>
      <c r="C22" s="24" t="s">
        <v>147</v>
      </c>
      <c r="D22" s="15"/>
      <c r="E22" s="5"/>
      <c r="F22" s="5"/>
      <c r="G22" s="5"/>
      <c r="H22" s="5"/>
    </row>
    <row r="23" spans="2:8" ht="30">
      <c r="B23" s="7">
        <v>17</v>
      </c>
      <c r="C23" s="23" t="s">
        <v>89</v>
      </c>
      <c r="D23" s="15"/>
      <c r="E23" s="5"/>
      <c r="F23" s="5"/>
      <c r="G23" s="5"/>
      <c r="H23" s="5"/>
    </row>
    <row r="24" spans="2:8" ht="30">
      <c r="B24" s="7">
        <v>18</v>
      </c>
      <c r="C24" s="23" t="s">
        <v>84</v>
      </c>
      <c r="D24" s="15"/>
      <c r="E24" s="5"/>
      <c r="F24" s="5"/>
      <c r="G24" s="5"/>
      <c r="H24" s="5"/>
    </row>
    <row r="25" spans="2:8" ht="45">
      <c r="B25" s="7">
        <v>19</v>
      </c>
      <c r="C25" s="23" t="s">
        <v>98</v>
      </c>
      <c r="D25" s="15"/>
      <c r="E25" s="5"/>
      <c r="F25" s="5"/>
      <c r="G25" s="5"/>
      <c r="H25" s="5"/>
    </row>
    <row r="26" spans="2:8" ht="45">
      <c r="B26" s="7">
        <v>20</v>
      </c>
      <c r="C26" s="23" t="s">
        <v>94</v>
      </c>
      <c r="D26" s="15"/>
      <c r="E26" s="5"/>
      <c r="F26" s="5"/>
      <c r="G26" s="5"/>
      <c r="H26" s="5"/>
    </row>
    <row r="27" spans="2:8" ht="30">
      <c r="B27" s="7">
        <v>21</v>
      </c>
      <c r="C27" s="23" t="s">
        <v>148</v>
      </c>
      <c r="D27" s="15"/>
      <c r="E27" s="5"/>
      <c r="F27" s="5"/>
      <c r="G27" s="5"/>
      <c r="H27" s="5"/>
    </row>
    <row r="28" spans="2:8" ht="60">
      <c r="B28" s="7">
        <v>22</v>
      </c>
      <c r="C28" s="23" t="s">
        <v>186</v>
      </c>
      <c r="D28" s="15"/>
      <c r="E28" s="5"/>
      <c r="F28" s="5"/>
      <c r="G28" s="5"/>
      <c r="H28" s="5"/>
    </row>
    <row r="29" spans="2:8" ht="45">
      <c r="B29" s="7">
        <v>23</v>
      </c>
      <c r="C29" s="23" t="s">
        <v>79</v>
      </c>
      <c r="D29" s="15"/>
      <c r="E29" s="5"/>
      <c r="F29" s="5"/>
      <c r="G29" s="5"/>
      <c r="H29" s="5"/>
    </row>
    <row r="30" spans="2:8" ht="30">
      <c r="B30" s="7">
        <v>24</v>
      </c>
      <c r="C30" s="23" t="s">
        <v>149</v>
      </c>
      <c r="D30" s="15"/>
      <c r="E30" s="5"/>
      <c r="F30" s="5"/>
      <c r="G30" s="5"/>
      <c r="H30" s="5"/>
    </row>
    <row r="31" spans="2:8" ht="30">
      <c r="B31" s="7">
        <v>25</v>
      </c>
      <c r="C31" s="23" t="s">
        <v>150</v>
      </c>
      <c r="D31" s="15"/>
      <c r="E31" s="5"/>
      <c r="F31" s="5"/>
      <c r="G31" s="5"/>
      <c r="H31" s="5"/>
    </row>
    <row r="32" spans="2:8" ht="30">
      <c r="B32" s="7">
        <v>26</v>
      </c>
      <c r="C32" s="23" t="s">
        <v>22</v>
      </c>
      <c r="D32" s="15"/>
      <c r="E32" s="5"/>
      <c r="F32" s="5"/>
      <c r="G32" s="5"/>
      <c r="H32" s="5"/>
    </row>
    <row r="33" spans="2:8" ht="30">
      <c r="B33" s="7">
        <v>27</v>
      </c>
      <c r="C33" s="25" t="s">
        <v>151</v>
      </c>
      <c r="D33" s="15"/>
      <c r="E33" s="5"/>
      <c r="F33" s="5"/>
      <c r="G33" s="5"/>
      <c r="H33" s="5"/>
    </row>
    <row r="34" spans="2:8" ht="30">
      <c r="B34" s="7">
        <v>28</v>
      </c>
      <c r="C34" s="24" t="s">
        <v>152</v>
      </c>
      <c r="D34" s="15"/>
      <c r="E34" s="5"/>
      <c r="F34" s="5"/>
      <c r="G34" s="5"/>
      <c r="H34" s="5"/>
    </row>
    <row r="35" spans="2:8" ht="45">
      <c r="B35" s="7">
        <v>29</v>
      </c>
      <c r="C35" s="23" t="s">
        <v>153</v>
      </c>
      <c r="D35" s="15"/>
      <c r="E35" s="5"/>
      <c r="F35" s="5"/>
      <c r="G35" s="5"/>
      <c r="H35" s="5"/>
    </row>
    <row r="36" spans="2:8" ht="30">
      <c r="B36" s="7">
        <v>30</v>
      </c>
      <c r="C36" s="23" t="s">
        <v>154</v>
      </c>
      <c r="D36" s="15"/>
      <c r="E36" s="5"/>
      <c r="F36" s="5"/>
      <c r="G36" s="5"/>
      <c r="H36" s="5"/>
    </row>
    <row r="37" spans="2:8" ht="30">
      <c r="B37" s="7">
        <v>31</v>
      </c>
      <c r="C37" s="23" t="s">
        <v>155</v>
      </c>
      <c r="D37" s="15"/>
      <c r="E37" s="5"/>
      <c r="F37" s="5"/>
      <c r="G37" s="5"/>
      <c r="H37" s="5"/>
    </row>
    <row r="38" spans="2:8" ht="30">
      <c r="B38" s="7">
        <v>32</v>
      </c>
      <c r="C38" s="23" t="s">
        <v>156</v>
      </c>
      <c r="D38" s="15"/>
      <c r="E38" s="5"/>
      <c r="F38" s="5"/>
      <c r="G38" s="5"/>
      <c r="H38" s="5"/>
    </row>
    <row r="39" spans="2:8">
      <c r="B39" s="7">
        <v>33</v>
      </c>
      <c r="C39" s="23" t="s">
        <v>157</v>
      </c>
      <c r="D39" s="15"/>
      <c r="E39" s="5"/>
      <c r="F39" s="5"/>
      <c r="G39" s="5"/>
      <c r="H39" s="5"/>
    </row>
    <row r="40" spans="2:8" ht="30">
      <c r="B40" s="7">
        <v>34</v>
      </c>
      <c r="C40" s="23" t="s">
        <v>158</v>
      </c>
      <c r="D40" s="15"/>
      <c r="E40" s="5"/>
      <c r="F40" s="5"/>
      <c r="G40" s="5"/>
      <c r="H40" s="5"/>
    </row>
    <row r="41" spans="2:8" ht="30">
      <c r="B41" s="7">
        <v>35</v>
      </c>
      <c r="C41" s="23" t="s">
        <v>159</v>
      </c>
      <c r="D41" s="15"/>
      <c r="E41" s="5"/>
      <c r="F41" s="5"/>
      <c r="G41" s="5"/>
      <c r="H41" s="5"/>
    </row>
    <row r="42" spans="2:8" ht="30">
      <c r="B42" s="7">
        <v>36</v>
      </c>
      <c r="C42" s="23" t="s">
        <v>160</v>
      </c>
      <c r="D42" s="15"/>
      <c r="E42" s="5"/>
      <c r="F42" s="5"/>
      <c r="G42" s="5"/>
      <c r="H42" s="5"/>
    </row>
    <row r="43" spans="2:8" ht="45">
      <c r="B43" s="7">
        <v>37</v>
      </c>
      <c r="C43" s="24" t="s">
        <v>161</v>
      </c>
      <c r="D43" s="15"/>
      <c r="E43" s="5"/>
      <c r="F43" s="5"/>
      <c r="G43" s="5"/>
      <c r="H43" s="5"/>
    </row>
    <row r="44" spans="2:8" ht="45">
      <c r="B44" s="7">
        <v>38</v>
      </c>
      <c r="C44" s="23" t="s">
        <v>40</v>
      </c>
      <c r="D44" s="15"/>
      <c r="E44" s="5"/>
      <c r="F44" s="5"/>
      <c r="G44" s="5"/>
      <c r="H44" s="5"/>
    </row>
    <row r="45" spans="2:8" ht="45">
      <c r="B45" s="7">
        <v>39</v>
      </c>
      <c r="C45" s="23" t="s">
        <v>90</v>
      </c>
      <c r="D45" s="15"/>
      <c r="E45" s="5"/>
      <c r="F45" s="5"/>
      <c r="G45" s="5"/>
      <c r="H45" s="5"/>
    </row>
    <row r="46" spans="2:8" ht="30">
      <c r="B46" s="7">
        <v>40</v>
      </c>
      <c r="C46" s="24" t="s">
        <v>162</v>
      </c>
      <c r="D46" s="15"/>
      <c r="E46" s="5"/>
      <c r="F46" s="5"/>
      <c r="G46" s="5"/>
      <c r="H46" s="5"/>
    </row>
    <row r="47" spans="2:8">
      <c r="B47" s="7">
        <v>41</v>
      </c>
      <c r="C47" s="23" t="s">
        <v>163</v>
      </c>
      <c r="D47" s="15"/>
      <c r="E47" s="5"/>
      <c r="F47" s="5"/>
      <c r="G47" s="5"/>
      <c r="H47" s="5"/>
    </row>
    <row r="48" spans="2:8" ht="30">
      <c r="B48" s="7">
        <v>42</v>
      </c>
      <c r="C48" s="24" t="s">
        <v>24</v>
      </c>
      <c r="D48" s="15"/>
      <c r="E48" s="5"/>
      <c r="F48" s="5"/>
      <c r="G48" s="5"/>
      <c r="H48" s="5"/>
    </row>
    <row r="49" spans="2:8" ht="45">
      <c r="B49" s="7">
        <v>43</v>
      </c>
      <c r="C49" s="23" t="s">
        <v>100</v>
      </c>
      <c r="D49" s="15"/>
      <c r="E49" s="5"/>
      <c r="F49" s="5"/>
      <c r="G49" s="5"/>
      <c r="H49" s="5"/>
    </row>
    <row r="50" spans="2:8" ht="30">
      <c r="B50" s="7">
        <v>44</v>
      </c>
      <c r="C50" s="23" t="s">
        <v>164</v>
      </c>
      <c r="D50" s="15"/>
      <c r="E50" s="5"/>
      <c r="F50" s="5"/>
      <c r="G50" s="5"/>
      <c r="H50" s="5"/>
    </row>
    <row r="51" spans="2:8" ht="45">
      <c r="B51" s="7">
        <v>45</v>
      </c>
      <c r="C51" s="23" t="s">
        <v>165</v>
      </c>
      <c r="D51" s="15"/>
      <c r="E51" s="5"/>
      <c r="F51" s="5"/>
      <c r="G51" s="5"/>
      <c r="H51" s="5"/>
    </row>
    <row r="52" spans="2:8" ht="30">
      <c r="B52" s="7">
        <v>46</v>
      </c>
      <c r="C52" s="23" t="s">
        <v>95</v>
      </c>
      <c r="D52" s="15"/>
      <c r="E52" s="5"/>
      <c r="F52" s="5"/>
      <c r="G52" s="5"/>
      <c r="H52" s="5"/>
    </row>
    <row r="53" spans="2:8" ht="45">
      <c r="B53" s="7">
        <v>47</v>
      </c>
      <c r="C53" s="23" t="s">
        <v>166</v>
      </c>
      <c r="D53" s="15"/>
      <c r="E53" s="5"/>
      <c r="F53" s="5"/>
      <c r="G53" s="5"/>
      <c r="H53" s="5"/>
    </row>
    <row r="54" spans="2:8" ht="45">
      <c r="B54" s="7">
        <v>48</v>
      </c>
      <c r="C54" s="23" t="s">
        <v>167</v>
      </c>
      <c r="D54" s="15"/>
      <c r="E54" s="5"/>
      <c r="F54" s="5"/>
      <c r="G54" s="5"/>
      <c r="H54" s="5"/>
    </row>
    <row r="55" spans="2:8" ht="30">
      <c r="B55" s="7">
        <v>49</v>
      </c>
      <c r="C55" s="23" t="s">
        <v>168</v>
      </c>
      <c r="D55" s="15"/>
      <c r="E55" s="5"/>
      <c r="F55" s="5"/>
      <c r="G55" s="5"/>
      <c r="H55" s="5"/>
    </row>
    <row r="56" spans="2:8">
      <c r="B56" s="7">
        <v>50</v>
      </c>
      <c r="C56" s="23" t="s">
        <v>169</v>
      </c>
      <c r="D56" s="15"/>
      <c r="E56" s="5"/>
      <c r="F56" s="5"/>
      <c r="G56" s="5"/>
      <c r="H56" s="5"/>
    </row>
    <row r="57" spans="2:8" ht="30">
      <c r="B57" s="7">
        <v>51</v>
      </c>
      <c r="C57" s="23" t="s">
        <v>170</v>
      </c>
      <c r="D57" s="15"/>
      <c r="E57" s="5"/>
      <c r="F57" s="5"/>
      <c r="G57" s="5"/>
      <c r="H57" s="5"/>
    </row>
    <row r="58" spans="2:8" ht="30">
      <c r="B58" s="7">
        <v>52</v>
      </c>
      <c r="C58" s="23" t="s">
        <v>171</v>
      </c>
      <c r="D58" s="15"/>
      <c r="E58" s="5"/>
      <c r="F58" s="5"/>
      <c r="G58" s="5"/>
      <c r="H58" s="5"/>
    </row>
    <row r="59" spans="2:8" ht="45">
      <c r="B59" s="7">
        <v>53</v>
      </c>
      <c r="C59" s="23" t="s">
        <v>87</v>
      </c>
      <c r="D59" s="15"/>
      <c r="E59" s="5"/>
      <c r="F59" s="5"/>
      <c r="G59" s="5"/>
      <c r="H59" s="5"/>
    </row>
    <row r="60" spans="2:8" ht="30">
      <c r="B60" s="7">
        <v>54</v>
      </c>
      <c r="C60" s="23" t="s">
        <v>172</v>
      </c>
      <c r="D60" s="15"/>
      <c r="E60" s="5"/>
      <c r="F60" s="5"/>
      <c r="G60" s="5"/>
      <c r="H60" s="5"/>
    </row>
    <row r="61" spans="2:8" ht="45">
      <c r="B61" s="7">
        <v>55</v>
      </c>
      <c r="C61" s="23" t="s">
        <v>93</v>
      </c>
      <c r="D61" s="15"/>
      <c r="E61" s="5"/>
      <c r="F61" s="5"/>
      <c r="G61" s="5"/>
      <c r="H61" s="5"/>
    </row>
    <row r="62" spans="2:8" ht="45">
      <c r="B62" s="7">
        <v>56</v>
      </c>
      <c r="C62" s="24" t="s">
        <v>173</v>
      </c>
      <c r="D62" s="15"/>
      <c r="E62" s="5"/>
      <c r="F62" s="5"/>
      <c r="G62" s="5"/>
      <c r="H62" s="5"/>
    </row>
    <row r="63" spans="2:8" ht="45">
      <c r="B63" s="7">
        <v>57</v>
      </c>
      <c r="C63" s="23" t="s">
        <v>174</v>
      </c>
      <c r="D63" s="15"/>
      <c r="E63" s="5"/>
      <c r="F63" s="5"/>
      <c r="G63" s="5"/>
      <c r="H63" s="5"/>
    </row>
    <row r="64" spans="2:8" ht="30">
      <c r="B64" s="7">
        <v>58</v>
      </c>
      <c r="C64" s="23" t="s">
        <v>175</v>
      </c>
      <c r="D64" s="15"/>
      <c r="E64" s="5"/>
      <c r="F64" s="5"/>
      <c r="G64" s="5"/>
      <c r="H64" s="5"/>
    </row>
    <row r="65" spans="2:8" ht="30">
      <c r="B65" s="7">
        <v>59</v>
      </c>
      <c r="C65" s="23" t="s">
        <v>176</v>
      </c>
      <c r="D65" s="15"/>
      <c r="E65" s="5"/>
      <c r="F65" s="5"/>
      <c r="G65" s="5"/>
      <c r="H65" s="5"/>
    </row>
    <row r="66" spans="2:8" ht="30">
      <c r="B66" s="7">
        <v>60</v>
      </c>
      <c r="C66" s="23" t="s">
        <v>83</v>
      </c>
      <c r="D66" s="15"/>
      <c r="E66" s="5"/>
      <c r="F66" s="5"/>
      <c r="G66" s="5"/>
      <c r="H66" s="5"/>
    </row>
    <row r="67" spans="2:8" ht="45">
      <c r="B67" s="7">
        <v>61</v>
      </c>
      <c r="C67" s="23" t="s">
        <v>177</v>
      </c>
      <c r="D67" s="15"/>
      <c r="E67" s="5"/>
      <c r="F67" s="5"/>
      <c r="G67" s="5"/>
      <c r="H67" s="5"/>
    </row>
    <row r="68" spans="2:8" ht="30">
      <c r="B68" s="7">
        <v>62</v>
      </c>
      <c r="C68" s="23" t="s">
        <v>85</v>
      </c>
      <c r="D68" s="15"/>
      <c r="E68" s="5"/>
      <c r="F68" s="5"/>
      <c r="G68" s="5"/>
      <c r="H68" s="5"/>
    </row>
    <row r="69" spans="2:8" ht="30">
      <c r="B69" s="7">
        <v>63</v>
      </c>
      <c r="C69" s="23" t="s">
        <v>60</v>
      </c>
      <c r="D69" s="15"/>
      <c r="E69" s="5"/>
      <c r="F69" s="5"/>
      <c r="G69" s="5"/>
      <c r="H69" s="5"/>
    </row>
    <row r="70" spans="2:8" ht="30">
      <c r="B70" s="7">
        <v>64</v>
      </c>
      <c r="C70" s="24" t="s">
        <v>192</v>
      </c>
      <c r="D70" s="15"/>
      <c r="E70" s="5"/>
      <c r="F70" s="5"/>
      <c r="G70" s="5"/>
      <c r="H70" s="5"/>
    </row>
    <row r="71" spans="2:8">
      <c r="B71" s="7">
        <v>65</v>
      </c>
      <c r="C71" s="23" t="s">
        <v>178</v>
      </c>
      <c r="D71" s="15"/>
      <c r="E71" s="5"/>
      <c r="F71" s="5"/>
      <c r="G71" s="5"/>
      <c r="H71" s="5"/>
    </row>
    <row r="72" spans="2:8" ht="30">
      <c r="B72" s="7">
        <v>66</v>
      </c>
      <c r="C72" s="23" t="s">
        <v>179</v>
      </c>
      <c r="D72" s="15"/>
      <c r="E72" s="5"/>
      <c r="F72" s="5"/>
      <c r="G72" s="5"/>
      <c r="H72" s="5"/>
    </row>
    <row r="73" spans="2:8" ht="45">
      <c r="B73" s="7">
        <v>67</v>
      </c>
      <c r="C73" s="23" t="s">
        <v>86</v>
      </c>
      <c r="D73" s="15"/>
      <c r="E73" s="5"/>
      <c r="F73" s="5"/>
      <c r="G73" s="5"/>
      <c r="H73" s="5"/>
    </row>
    <row r="74" spans="2:8" ht="30">
      <c r="B74" s="7">
        <v>68</v>
      </c>
      <c r="C74" s="23" t="s">
        <v>180</v>
      </c>
      <c r="D74" s="15"/>
      <c r="E74" s="5"/>
      <c r="F74" s="5"/>
      <c r="G74" s="5"/>
      <c r="H74" s="5"/>
    </row>
    <row r="75" spans="2:8" ht="45">
      <c r="B75" s="7">
        <v>69</v>
      </c>
      <c r="C75" s="23" t="s">
        <v>99</v>
      </c>
      <c r="D75" s="15"/>
      <c r="E75" s="5"/>
      <c r="F75" s="5"/>
      <c r="G75" s="5"/>
      <c r="H75" s="5"/>
    </row>
    <row r="76" spans="2:8" ht="30">
      <c r="B76" s="7">
        <v>70</v>
      </c>
      <c r="C76" s="24" t="s">
        <v>181</v>
      </c>
      <c r="D76" s="15"/>
      <c r="E76" s="5"/>
      <c r="F76" s="5"/>
      <c r="G76" s="5"/>
      <c r="H76" s="5"/>
    </row>
    <row r="77" spans="2:8" ht="45">
      <c r="B77" s="7">
        <v>71</v>
      </c>
      <c r="C77" s="23" t="s">
        <v>76</v>
      </c>
      <c r="D77" s="15"/>
      <c r="E77" s="5"/>
      <c r="F77" s="5"/>
      <c r="G77" s="5"/>
      <c r="H77" s="5"/>
    </row>
    <row r="78" spans="2:8" ht="30">
      <c r="B78" s="7">
        <v>72</v>
      </c>
      <c r="C78" s="23" t="s">
        <v>182</v>
      </c>
      <c r="D78" s="15"/>
      <c r="E78" s="5"/>
      <c r="F78" s="5"/>
      <c r="G78" s="5"/>
      <c r="H78" s="5"/>
    </row>
    <row r="79" spans="2:8" ht="45">
      <c r="B79" s="7">
        <v>73</v>
      </c>
      <c r="C79" s="24" t="s">
        <v>96</v>
      </c>
      <c r="D79" s="15"/>
      <c r="E79" s="5"/>
      <c r="F79" s="5"/>
      <c r="G79" s="5"/>
      <c r="H79" s="5"/>
    </row>
    <row r="80" spans="2:8" ht="45">
      <c r="B80" s="7">
        <v>74</v>
      </c>
      <c r="C80" s="23" t="s">
        <v>92</v>
      </c>
      <c r="D80" s="15"/>
      <c r="E80" s="5"/>
      <c r="F80" s="5"/>
      <c r="G80" s="5"/>
      <c r="H80" s="5"/>
    </row>
    <row r="81" spans="2:8">
      <c r="B81" s="7">
        <v>75</v>
      </c>
      <c r="C81" s="24" t="s">
        <v>183</v>
      </c>
      <c r="D81" s="15"/>
      <c r="E81" s="5"/>
      <c r="F81" s="5"/>
      <c r="G81" s="5"/>
      <c r="H81" s="5"/>
    </row>
    <row r="82" spans="2:8" ht="45">
      <c r="B82" s="7">
        <v>76</v>
      </c>
      <c r="C82" s="23" t="s">
        <v>80</v>
      </c>
      <c r="D82" s="15"/>
      <c r="E82" s="5"/>
      <c r="F82" s="5"/>
      <c r="G82" s="5"/>
      <c r="H82" s="5"/>
    </row>
    <row r="83" spans="2:8" ht="30">
      <c r="B83" s="7">
        <v>77</v>
      </c>
      <c r="C83" s="24" t="s">
        <v>184</v>
      </c>
      <c r="D83" s="15"/>
      <c r="E83" s="5"/>
      <c r="F83" s="5"/>
      <c r="G83" s="5"/>
      <c r="H83" s="5"/>
    </row>
    <row r="84" spans="2:8" ht="45">
      <c r="B84" s="7">
        <v>78</v>
      </c>
      <c r="C84" s="24" t="s">
        <v>77</v>
      </c>
      <c r="D84" s="15"/>
      <c r="E84" s="5"/>
      <c r="F84" s="5"/>
      <c r="G84" s="5"/>
      <c r="H84" s="5"/>
    </row>
    <row r="85" spans="2:8">
      <c r="B85" s="7">
        <v>79</v>
      </c>
      <c r="C85" s="23" t="s">
        <v>185</v>
      </c>
      <c r="D85" s="15"/>
      <c r="E85" s="5"/>
      <c r="F85" s="5"/>
      <c r="G85" s="5"/>
      <c r="H85" s="5"/>
    </row>
    <row r="86" spans="2:8" ht="45">
      <c r="B86" s="16">
        <v>80</v>
      </c>
      <c r="C86" s="17" t="s">
        <v>193</v>
      </c>
      <c r="D86" s="15"/>
    </row>
  </sheetData>
  <mergeCells count="4">
    <mergeCell ref="B5:C6"/>
    <mergeCell ref="B2:H2"/>
    <mergeCell ref="B3:H3"/>
    <mergeCell ref="D5:D6"/>
  </mergeCells>
  <dataValidations count="1">
    <dataValidation type="list" allowBlank="1" showInputMessage="1" showErrorMessage="1" sqref="D7:D86">
      <formula1>"1,2,3,4,5"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3:F20"/>
  <sheetViews>
    <sheetView tabSelected="1" workbookViewId="0">
      <selection activeCell="F4" sqref="F4:F10"/>
    </sheetView>
  </sheetViews>
  <sheetFormatPr defaultRowHeight="15"/>
  <cols>
    <col min="1" max="2" width="4.7109375" customWidth="1"/>
    <col min="3" max="3" width="15.5703125" customWidth="1"/>
    <col min="4" max="4" width="12.5703125" customWidth="1"/>
    <col min="6" max="6" width="12.28515625" customWidth="1"/>
  </cols>
  <sheetData>
    <row r="3" spans="3:6" ht="31.5" customHeight="1">
      <c r="C3" s="42" t="s">
        <v>210</v>
      </c>
      <c r="D3" s="43"/>
      <c r="E3" s="2" t="s">
        <v>213</v>
      </c>
      <c r="F3" s="22" t="s">
        <v>212</v>
      </c>
    </row>
    <row r="4" spans="3:6">
      <c r="C4" s="41" t="s">
        <v>110</v>
      </c>
      <c r="D4" s="30" t="s">
        <v>187</v>
      </c>
      <c r="E4" s="28" t="e">
        <f>AVERAGE('[1]Questionário M1'!$D$11,'[1]Questionário M1'!$D$13,'[1]Questionário M1'!$D$22,'[1]Questionário M1'!$D$23,'[1]Questionário M1'!$D$28,'[1]Questionário M1'!$D$52,'[1]Questionário M1'!$D$63)</f>
        <v>#DIV/0!</v>
      </c>
      <c r="F4" s="39">
        <f>('[1]Questionário M1'!$D$11+'[1]Questionário M1'!$D$13+'[1]Questionário M1'!$D$22+'[1]Questionário M1'!$D$23+'[1]Questionário M1'!$D$28+'[1]Questionário M1'!$D$52+'[1]Questionário M1'!$D$63+'[1]Questionário M1'!$D$12+'[1]Questionário M1'!$D$31+'[1]Questionário M1'!$D$51+'[1]Questionário M1'!$D$64+'[1]Questionário M1'!$D$68+'[1]Questionário M1'!$D$75+'[1]Questionário M1'!$D$29+'[1]Questionário M1'!$D$45+'[1]Questionário M1'!$D$54+'[1]Questionário M1'!$D$61+'[1]Questionário M1'!$D$32+'[1]Questionário M1'!$D$40+'[1]Questionário M1'!$D$41+'[1]Questionário M1'!$D$42+'[1]Questionário M1'!$D$66+'[1]Questionário M1'!$D$19+'[1]Questionário M1'!$D$33+'[1]Questionário M1'!$D$34+'[1]Questionário M1'!$D$14+'[1]Questionário M1'!$D$44+'[1]Questionário M1'!$D$49+'[1]Questionário M1'!$D$71+'[1]Questionário M1'!$D$35+'[1]Questionário M1'!$D$82+'[1]Questionário M1'!$D$84)/33</f>
        <v>0</v>
      </c>
    </row>
    <row r="5" spans="3:6">
      <c r="C5" s="40"/>
      <c r="D5" s="29" t="s">
        <v>189</v>
      </c>
      <c r="E5" s="28" t="e">
        <f>AVERAGE('[1]Questionário M1'!$D$12,'[1]Questionário M1'!$D$31,'[1]Questionário M1'!$D$51,'[1]Questionário M1'!$D$64,'[1]Questionário M1'!$D$68,'[1]Questionário M1'!$D$75)</f>
        <v>#DIV/0!</v>
      </c>
      <c r="F5" s="39"/>
    </row>
    <row r="6" spans="3:6">
      <c r="C6" s="40"/>
      <c r="D6" s="29" t="s">
        <v>190</v>
      </c>
      <c r="E6" s="28" t="e">
        <f>AVERAGE('[1]Questionário M1'!$D$29,'[1]Questionário M1'!$D$45,'[1]Questionário M1'!$D$54,'[1]Questionário M1'!$D$61)</f>
        <v>#DIV/0!</v>
      </c>
      <c r="F6" s="39"/>
    </row>
    <row r="7" spans="3:6">
      <c r="C7" s="40"/>
      <c r="D7" s="29" t="s">
        <v>198</v>
      </c>
      <c r="E7" s="28" t="e">
        <f>AVERAGE('[1]Questionário M1'!$D$32,'[1]Questionário M1'!$D$40,'[1]Questionário M1'!$D$41,'[1]Questionário M1'!$D$42,'[1]Questionário M1'!$D$66)</f>
        <v>#DIV/0!</v>
      </c>
      <c r="F7" s="39"/>
    </row>
    <row r="8" spans="3:6">
      <c r="C8" s="40"/>
      <c r="D8" s="29" t="s">
        <v>199</v>
      </c>
      <c r="E8" s="28" t="e">
        <f>AVERAGE('[1]Questionário M1'!$D$19,'[1]Questionário M1'!$D$33:$D$34)</f>
        <v>#DIV/0!</v>
      </c>
      <c r="F8" s="39"/>
    </row>
    <row r="9" spans="3:6">
      <c r="C9" s="40"/>
      <c r="D9" s="29" t="s">
        <v>200</v>
      </c>
      <c r="E9" s="28" t="e">
        <f>AVERAGE('[1]Questionário M1'!$D$14,'[1]Questionário M1'!$D$44,'[1]Questionário M1'!$D$49,'[1]Questionário M1'!$D$71)</f>
        <v>#DIV/0!</v>
      </c>
      <c r="F9" s="39"/>
    </row>
    <row r="10" spans="3:6">
      <c r="C10" s="40"/>
      <c r="D10" s="29" t="s">
        <v>201</v>
      </c>
      <c r="E10" s="28" t="e">
        <f>AVERAGE('[1]Questionário M1'!$D$35,'[1]Questionário M1'!$D$82,'[1]Questionário M1'!$D$84)</f>
        <v>#DIV/0!</v>
      </c>
      <c r="F10" s="39"/>
    </row>
    <row r="11" spans="3:6">
      <c r="C11" s="40" t="s">
        <v>111</v>
      </c>
      <c r="D11" s="29" t="s">
        <v>202</v>
      </c>
      <c r="E11" s="28" t="e">
        <f>AVERAGE('[1]Questionário M1'!$D$21,'[1]Questionário M1'!$D$47,'[1]Questionário M1'!$D$77)</f>
        <v>#DIV/0!</v>
      </c>
      <c r="F11" s="39" t="e">
        <f>AVERAGE('[1]Questionário M1'!$D$21,'[1]Questionário M1'!$D$47,'[1]Questionário M1'!$D$77,'[1]Questionário M1'!$D$20,'[1]Questionário M1'!$D$65,'[1]Questionário M1'!$D$79,'[1]Questionário M1'!$D$48,'[1]Questionário M1'!$D$36,'[1]Questionário M1'!$D$55,'[1]Questionário M1'!$D$16,'[1]Questionário M1'!$D$17,'[1]Questionário M1'!$D$59,'[1]Questionário M1'!$D$73)</f>
        <v>#DIV/0!</v>
      </c>
    </row>
    <row r="12" spans="3:6">
      <c r="C12" s="40"/>
      <c r="D12" s="29" t="s">
        <v>203</v>
      </c>
      <c r="E12" s="28" t="e">
        <f>AVERAGE('[1]Questionário M1'!$D$20,'[1]Questionário M1'!$D$65,'[1]Questionário M1'!$D$79)</f>
        <v>#DIV/0!</v>
      </c>
      <c r="F12" s="39"/>
    </row>
    <row r="13" spans="3:6">
      <c r="C13" s="40"/>
      <c r="D13" s="29" t="s">
        <v>204</v>
      </c>
      <c r="E13" s="28" t="e">
        <f>AVERAGE('[1]Questionário M1'!$D$48)</f>
        <v>#DIV/0!</v>
      </c>
      <c r="F13" s="39"/>
    </row>
    <row r="14" spans="3:6">
      <c r="C14" s="40"/>
      <c r="D14" s="29" t="s">
        <v>205</v>
      </c>
      <c r="E14" s="28" t="e">
        <f>AVERAGE('[1]Questionário M1'!$D$36,'[1]Questionário M1'!$D$55)</f>
        <v>#DIV/0!</v>
      </c>
      <c r="F14" s="39"/>
    </row>
    <row r="15" spans="3:6">
      <c r="C15" s="40"/>
      <c r="D15" s="29" t="s">
        <v>206</v>
      </c>
      <c r="E15" s="28" t="e">
        <f>AVERAGE('[1]Questionário M1'!$D$16,'[1]Questionário M1'!$D$17,'[1]Questionário M1'!$D$59,'[1]Questionário M1'!$D$73)</f>
        <v>#DIV/0!</v>
      </c>
      <c r="F15" s="39"/>
    </row>
    <row r="16" spans="3:6">
      <c r="C16" s="40" t="s">
        <v>117</v>
      </c>
      <c r="D16" s="29" t="s">
        <v>207</v>
      </c>
      <c r="E16" s="28" t="e">
        <f>AVERAGE('[1]Questionário M1'!$D$18,'[1]Questionário M1'!$D$37,'[1]Questionário M1'!$D$43)</f>
        <v>#DIV/0!</v>
      </c>
      <c r="F16" s="39" t="e">
        <f>AVERAGE('[1]Questionário M1'!$D$18,'[1]Questionário M1'!$D$37,'[1]Questionário M1'!$D$43,'[1]Questionário M1'!$D$38,'[1]Questionário M1'!$D$56,'[1]Questionário M1'!$D$57,'[1]Questionário M1'!$D$58,'[1]Questionário M1'!$D$15,'[1]Questionário M1'!$D$39,'[1]Questionário M1'!$D$72,'[1]Questionário M1'!$D$86)</f>
        <v>#DIV/0!</v>
      </c>
    </row>
    <row r="17" spans="3:6">
      <c r="C17" s="40"/>
      <c r="D17" s="29" t="s">
        <v>208</v>
      </c>
      <c r="E17" s="28" t="e">
        <f>AVERAGE('[1]Questionário M1'!$D$38,'[1]Questionário M1'!$D$56,'[1]Questionário M1'!$D$57,'[1]Questionário M1'!$D$58)</f>
        <v>#DIV/0!</v>
      </c>
      <c r="F17" s="39"/>
    </row>
    <row r="18" spans="3:6">
      <c r="C18" s="40"/>
      <c r="D18" s="29" t="s">
        <v>209</v>
      </c>
      <c r="E18" s="28" t="e">
        <f>AVERAGE('[1]Questionário M1'!$D$15,'[1]Questionário M1'!$D$39,'[1]Questionário M1'!$D$72,'[1]Questionário M1'!$D$86)</f>
        <v>#DIV/0!</v>
      </c>
      <c r="F18" s="39"/>
    </row>
    <row r="19" spans="3:6" ht="47.25" customHeight="1">
      <c r="C19" s="40" t="s">
        <v>196</v>
      </c>
      <c r="D19" s="40"/>
      <c r="E19" s="28" t="e">
        <f>AVERAGE('[1]Questionário M1'!$D$8,'[1]Questionário M1'!$D$9,'[1]Questionário M1'!$D$10,'[1]Questionário M1'!$D$24,'[1]Questionário M1'!$D$25,'[1]Questionário M1'!$D$26,'[1]Questionário M1'!$D$27,'[1]Questionário M1'!$D$30,'[1]Questionário M1'!$D$46,'[1]Questionário M1'!$D$50,'[1]Questionário M1'!$D$53,'[1]Questionário M1'!$D$60,'[1]Questionário M1'!$D$62,'[1]Questionário M1'!$D$67,'[1]Questionário M1'!$D$69,'[1]Questionário M1'!$D$70,'[1]Questionário M1'!$D$74,'[1]Questionário M1'!$D$76,'[1]Questionário M1'!$D$78,'[1]Questionário M1'!$D$80,'[1]Questionário M1'!$D$81,'[1]Questionário M1'!$D$83,'[1]Questionário M1'!$D$85)</f>
        <v>#DIV/0!</v>
      </c>
      <c r="F19" s="28" t="e">
        <f>AVERAGE('[1]Questionário M1'!$D$8,'[1]Questionário M1'!$D$9,'[1]Questionário M1'!$D$10,'[1]Questionário M1'!$D$24,'[1]Questionário M1'!$D$25,'[1]Questionário M1'!$D$26,'[1]Questionário M1'!$D$27,'[1]Questionário M1'!$D$30,'[1]Questionário M1'!$D$46,'[1]Questionário M1'!$D$50,'[1]Questionário M1'!$D$53,'[1]Questionário M1'!$D$60,'[1]Questionário M1'!$D$62,'[1]Questionário M1'!$D$67,'[1]Questionário M1'!$D$69,'[1]Questionário M1'!$D$70,'[1]Questionário M1'!$D$74,'[1]Questionário M1'!$D$76,'[1]Questionário M1'!$D$78,'[1]Questionário M1'!$D$80,'[1]Questionário M1'!$D$81,'[1]Questionário M1'!$D$83,'[1]Questionário M1'!$D$85)</f>
        <v>#DIV/0!</v>
      </c>
    </row>
    <row r="20" spans="3:6">
      <c r="C20" s="44" t="s">
        <v>211</v>
      </c>
      <c r="D20" s="44"/>
      <c r="E20" s="39" t="e">
        <f>AVERAGE('[1]Questionário M1'!$D$8:$D$87)</f>
        <v>#DIV/0!</v>
      </c>
      <c r="F20" s="39"/>
    </row>
  </sheetData>
  <mergeCells count="10">
    <mergeCell ref="C3:D3"/>
    <mergeCell ref="C20:D20"/>
    <mergeCell ref="F4:F10"/>
    <mergeCell ref="F11:F15"/>
    <mergeCell ref="F16:F18"/>
    <mergeCell ref="E20:F20"/>
    <mergeCell ref="C19:D19"/>
    <mergeCell ref="C4:C10"/>
    <mergeCell ref="C11:C15"/>
    <mergeCell ref="C16:C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3:J84"/>
  <sheetViews>
    <sheetView view="pageBreakPreview" topLeftCell="A62" zoomScale="60" zoomScaleNormal="100" workbookViewId="0">
      <selection activeCell="H25" sqref="H25"/>
    </sheetView>
  </sheetViews>
  <sheetFormatPr defaultRowHeight="15"/>
  <cols>
    <col min="1" max="1" width="5.28515625" customWidth="1"/>
    <col min="2" max="2" width="15.42578125" customWidth="1"/>
    <col min="3" max="3" width="4.7109375" customWidth="1"/>
    <col min="4" max="4" width="52.28515625" customWidth="1"/>
    <col min="6" max="6" width="6.140625" customWidth="1"/>
    <col min="7" max="7" width="15" customWidth="1"/>
    <col min="8" max="8" width="34.140625" customWidth="1"/>
    <col min="9" max="9" width="9.7109375" customWidth="1"/>
    <col min="10" max="10" width="12.7109375" customWidth="1"/>
  </cols>
  <sheetData>
    <row r="3" spans="2:10">
      <c r="B3" s="33" t="s">
        <v>2</v>
      </c>
      <c r="C3" s="34"/>
      <c r="D3" s="34"/>
      <c r="E3" s="12"/>
      <c r="F3" s="3"/>
      <c r="G3" s="33" t="s">
        <v>136</v>
      </c>
      <c r="H3" s="34"/>
      <c r="I3" s="34"/>
      <c r="J3" s="35"/>
    </row>
    <row r="4" spans="2:10">
      <c r="B4" s="36" t="s">
        <v>0</v>
      </c>
      <c r="C4" s="37"/>
      <c r="D4" s="37"/>
      <c r="E4" s="13"/>
      <c r="F4" s="4"/>
      <c r="G4" s="36" t="s">
        <v>135</v>
      </c>
      <c r="H4" s="37"/>
      <c r="I4" s="37"/>
      <c r="J4" s="38"/>
    </row>
    <row r="6" spans="2:10" ht="45">
      <c r="B6" s="46" t="s">
        <v>74</v>
      </c>
      <c r="C6" s="2">
        <v>1</v>
      </c>
      <c r="D6" s="10" t="s">
        <v>59</v>
      </c>
      <c r="G6" s="31" t="s">
        <v>101</v>
      </c>
      <c r="H6" s="31"/>
      <c r="I6" s="11" t="s">
        <v>102</v>
      </c>
      <c r="J6" s="7" t="s">
        <v>1</v>
      </c>
    </row>
    <row r="7" spans="2:10" ht="45">
      <c r="B7" s="47"/>
      <c r="C7" s="2">
        <v>63</v>
      </c>
      <c r="D7" s="10" t="s">
        <v>60</v>
      </c>
      <c r="G7" s="45" t="s">
        <v>110</v>
      </c>
      <c r="H7" s="8" t="s">
        <v>103</v>
      </c>
      <c r="I7" s="2">
        <v>8</v>
      </c>
      <c r="J7" s="9" t="s">
        <v>123</v>
      </c>
    </row>
    <row r="8" spans="2:10" ht="63.75" customHeight="1">
      <c r="B8" s="47"/>
      <c r="C8" s="14">
        <v>23</v>
      </c>
      <c r="D8" s="10" t="s">
        <v>79</v>
      </c>
      <c r="G8" s="45"/>
      <c r="H8" s="20" t="s">
        <v>104</v>
      </c>
      <c r="I8" s="2">
        <v>6</v>
      </c>
      <c r="J8" s="9" t="s">
        <v>124</v>
      </c>
    </row>
    <row r="9" spans="2:10" ht="33.75" customHeight="1">
      <c r="B9" s="46" t="s">
        <v>75</v>
      </c>
      <c r="C9" s="2">
        <v>71</v>
      </c>
      <c r="D9" s="10" t="s">
        <v>76</v>
      </c>
      <c r="G9" s="45"/>
      <c r="H9" s="20" t="s">
        <v>105</v>
      </c>
      <c r="I9" s="2">
        <v>4</v>
      </c>
      <c r="J9" s="21" t="s">
        <v>195</v>
      </c>
    </row>
    <row r="10" spans="2:10" ht="79.5" customHeight="1">
      <c r="B10" s="47"/>
      <c r="C10" s="14">
        <v>78</v>
      </c>
      <c r="D10" s="10" t="s">
        <v>77</v>
      </c>
      <c r="G10" s="45"/>
      <c r="H10" s="20" t="s">
        <v>106</v>
      </c>
      <c r="I10" s="2">
        <v>5</v>
      </c>
      <c r="J10" s="9" t="s">
        <v>125</v>
      </c>
    </row>
    <row r="11" spans="2:10" ht="47.25" customHeight="1">
      <c r="B11" s="47"/>
      <c r="C11" s="2">
        <v>76</v>
      </c>
      <c r="D11" s="10" t="s">
        <v>80</v>
      </c>
      <c r="G11" s="45"/>
      <c r="H11" s="20" t="s">
        <v>107</v>
      </c>
      <c r="I11" s="2">
        <v>3</v>
      </c>
      <c r="J11" s="9" t="s">
        <v>126</v>
      </c>
    </row>
    <row r="12" spans="2:10" ht="46.5" customHeight="1">
      <c r="B12" s="47"/>
      <c r="C12" s="2">
        <v>2</v>
      </c>
      <c r="D12" s="10" t="s">
        <v>78</v>
      </c>
      <c r="G12" s="45"/>
      <c r="H12" s="20" t="s">
        <v>108</v>
      </c>
      <c r="I12" s="2">
        <v>4</v>
      </c>
      <c r="J12" s="18" t="s">
        <v>194</v>
      </c>
    </row>
    <row r="13" spans="2:10" ht="48" customHeight="1">
      <c r="B13" s="46" t="s">
        <v>91</v>
      </c>
      <c r="C13" s="2">
        <v>74</v>
      </c>
      <c r="D13" s="10" t="s">
        <v>92</v>
      </c>
      <c r="G13" s="45"/>
      <c r="H13" s="20" t="s">
        <v>109</v>
      </c>
      <c r="I13" s="2">
        <v>3</v>
      </c>
      <c r="J13" s="9" t="s">
        <v>127</v>
      </c>
    </row>
    <row r="14" spans="2:10" ht="46.5" customHeight="1">
      <c r="B14" s="47"/>
      <c r="C14" s="14">
        <v>55</v>
      </c>
      <c r="D14" s="10" t="s">
        <v>93</v>
      </c>
      <c r="G14" s="45" t="s">
        <v>111</v>
      </c>
      <c r="H14" s="20" t="s">
        <v>112</v>
      </c>
      <c r="I14" s="2">
        <v>3</v>
      </c>
      <c r="J14" s="9" t="s">
        <v>128</v>
      </c>
    </row>
    <row r="15" spans="2:10" ht="46.5" customHeight="1">
      <c r="B15" s="47"/>
      <c r="C15" s="2">
        <v>20</v>
      </c>
      <c r="D15" s="10" t="s">
        <v>94</v>
      </c>
      <c r="G15" s="45"/>
      <c r="H15" s="20" t="s">
        <v>113</v>
      </c>
      <c r="I15" s="2">
        <v>3</v>
      </c>
      <c r="J15" s="9" t="s">
        <v>129</v>
      </c>
    </row>
    <row r="16" spans="2:10" ht="37.5" customHeight="1">
      <c r="B16" s="47"/>
      <c r="C16" s="2">
        <v>46</v>
      </c>
      <c r="D16" s="10" t="s">
        <v>95</v>
      </c>
      <c r="G16" s="45"/>
      <c r="H16" s="20" t="s">
        <v>114</v>
      </c>
      <c r="I16" s="2">
        <v>1</v>
      </c>
      <c r="J16" s="9">
        <v>41</v>
      </c>
    </row>
    <row r="17" spans="2:10" ht="46.5" customHeight="1">
      <c r="B17" s="47"/>
      <c r="C17" s="14">
        <v>73</v>
      </c>
      <c r="D17" s="10" t="s">
        <v>96</v>
      </c>
      <c r="G17" s="45"/>
      <c r="H17" s="20" t="s">
        <v>115</v>
      </c>
      <c r="I17" s="2">
        <v>2</v>
      </c>
      <c r="J17" s="9" t="s">
        <v>130</v>
      </c>
    </row>
    <row r="18" spans="2:10" ht="46.5" customHeight="1">
      <c r="B18" s="46" t="s">
        <v>97</v>
      </c>
      <c r="C18" s="2">
        <v>19</v>
      </c>
      <c r="D18" s="10" t="s">
        <v>98</v>
      </c>
      <c r="G18" s="45"/>
      <c r="H18" s="20" t="s">
        <v>116</v>
      </c>
      <c r="I18" s="2">
        <v>4</v>
      </c>
      <c r="J18" s="9" t="s">
        <v>131</v>
      </c>
    </row>
    <row r="19" spans="2:10" ht="46.5" customHeight="1">
      <c r="B19" s="47"/>
      <c r="C19" s="2">
        <v>69</v>
      </c>
      <c r="D19" s="10" t="s">
        <v>99</v>
      </c>
      <c r="G19" s="45" t="s">
        <v>117</v>
      </c>
      <c r="H19" s="20" t="s">
        <v>118</v>
      </c>
      <c r="I19" s="2">
        <v>3</v>
      </c>
      <c r="J19" s="9" t="s">
        <v>132</v>
      </c>
    </row>
    <row r="20" spans="2:10" ht="46.5" customHeight="1">
      <c r="B20" s="41"/>
      <c r="C20" s="2">
        <v>43</v>
      </c>
      <c r="D20" s="10" t="s">
        <v>100</v>
      </c>
      <c r="G20" s="45"/>
      <c r="H20" s="20" t="s">
        <v>119</v>
      </c>
      <c r="I20" s="2">
        <v>4</v>
      </c>
      <c r="J20" s="9" t="s">
        <v>133</v>
      </c>
    </row>
    <row r="21" spans="2:10" ht="49.5" customHeight="1">
      <c r="B21" s="46" t="s">
        <v>81</v>
      </c>
      <c r="C21" s="2">
        <v>3</v>
      </c>
      <c r="D21" s="10" t="s">
        <v>82</v>
      </c>
      <c r="G21" s="45"/>
      <c r="H21" s="20" t="s">
        <v>120</v>
      </c>
      <c r="I21" s="2">
        <v>4</v>
      </c>
      <c r="J21" s="9" t="s">
        <v>134</v>
      </c>
    </row>
    <row r="22" spans="2:10" ht="33" customHeight="1">
      <c r="B22" s="47"/>
      <c r="C22" s="2">
        <v>60</v>
      </c>
      <c r="D22" s="10" t="s">
        <v>83</v>
      </c>
    </row>
    <row r="23" spans="2:10" ht="94.5" customHeight="1">
      <c r="B23" s="47"/>
      <c r="C23" s="2">
        <v>18</v>
      </c>
      <c r="D23" s="10" t="s">
        <v>84</v>
      </c>
      <c r="G23" s="45" t="s">
        <v>196</v>
      </c>
      <c r="H23" s="45"/>
      <c r="I23" s="6">
        <v>23</v>
      </c>
      <c r="J23" s="27" t="s">
        <v>197</v>
      </c>
    </row>
    <row r="24" spans="2:10" ht="32.25" customHeight="1">
      <c r="B24" s="47"/>
      <c r="C24" s="2">
        <v>62</v>
      </c>
      <c r="D24" s="10" t="s">
        <v>85</v>
      </c>
    </row>
    <row r="25" spans="2:10" ht="45.75" customHeight="1">
      <c r="B25" s="47"/>
      <c r="C25" s="14">
        <v>67</v>
      </c>
      <c r="D25" s="10" t="s">
        <v>86</v>
      </c>
    </row>
    <row r="26" spans="2:10" ht="46.5" customHeight="1">
      <c r="B26" s="41"/>
      <c r="C26" s="2">
        <v>53</v>
      </c>
      <c r="D26" s="10" t="s">
        <v>87</v>
      </c>
    </row>
    <row r="27" spans="2:10" ht="36" customHeight="1">
      <c r="B27" s="46" t="s">
        <v>88</v>
      </c>
      <c r="C27" s="2">
        <v>17</v>
      </c>
      <c r="D27" s="10" t="s">
        <v>89</v>
      </c>
    </row>
    <row r="28" spans="2:10" ht="46.5" customHeight="1">
      <c r="B28" s="47"/>
      <c r="C28" s="2">
        <v>39</v>
      </c>
      <c r="D28" s="10" t="s">
        <v>90</v>
      </c>
    </row>
    <row r="29" spans="2:10" ht="45">
      <c r="B29" s="46" t="s">
        <v>61</v>
      </c>
      <c r="C29" s="2">
        <v>45</v>
      </c>
      <c r="D29" s="10" t="s">
        <v>3</v>
      </c>
    </row>
    <row r="30" spans="2:10" ht="30">
      <c r="B30" s="47"/>
      <c r="C30" s="2">
        <v>4</v>
      </c>
      <c r="D30" s="10" t="s">
        <v>4</v>
      </c>
    </row>
    <row r="31" spans="2:10" ht="30">
      <c r="B31" s="41"/>
      <c r="C31" s="2">
        <v>21</v>
      </c>
      <c r="D31" s="10" t="s">
        <v>6</v>
      </c>
    </row>
    <row r="32" spans="2:10" ht="45">
      <c r="B32" s="46" t="s">
        <v>62</v>
      </c>
      <c r="C32" s="2">
        <v>22</v>
      </c>
      <c r="D32" s="10" t="s">
        <v>5</v>
      </c>
    </row>
    <row r="33" spans="2:4" ht="30">
      <c r="B33" s="47"/>
      <c r="C33" s="2">
        <v>47</v>
      </c>
      <c r="D33" s="10" t="s">
        <v>13</v>
      </c>
    </row>
    <row r="34" spans="2:4" ht="30">
      <c r="B34" s="47"/>
      <c r="C34" s="2">
        <v>6</v>
      </c>
      <c r="D34" s="10" t="s">
        <v>14</v>
      </c>
    </row>
    <row r="35" spans="2:4" ht="30">
      <c r="B35" s="47"/>
      <c r="C35" s="2">
        <v>54</v>
      </c>
      <c r="D35" s="10" t="s">
        <v>15</v>
      </c>
    </row>
    <row r="36" spans="2:4" ht="45">
      <c r="B36" s="47"/>
      <c r="C36" s="2">
        <v>16</v>
      </c>
      <c r="D36" s="10" t="s">
        <v>28</v>
      </c>
    </row>
    <row r="37" spans="2:4" ht="30">
      <c r="B37" s="47"/>
      <c r="C37" s="2">
        <v>56</v>
      </c>
      <c r="D37" s="10" t="s">
        <v>32</v>
      </c>
    </row>
    <row r="38" spans="2:4" ht="45">
      <c r="B38" s="41"/>
      <c r="C38" s="14">
        <v>38</v>
      </c>
      <c r="D38" s="10" t="s">
        <v>40</v>
      </c>
    </row>
    <row r="39" spans="2:4">
      <c r="B39" s="46" t="s">
        <v>63</v>
      </c>
      <c r="C39" s="2">
        <v>15</v>
      </c>
      <c r="D39" s="10" t="s">
        <v>58</v>
      </c>
    </row>
    <row r="40" spans="2:4" ht="30">
      <c r="B40" s="47"/>
      <c r="C40" s="2">
        <v>44</v>
      </c>
      <c r="D40" s="10" t="s">
        <v>9</v>
      </c>
    </row>
    <row r="41" spans="2:4" ht="30">
      <c r="B41" s="41"/>
      <c r="C41" s="14">
        <v>57</v>
      </c>
      <c r="D41" s="10" t="s">
        <v>10</v>
      </c>
    </row>
    <row r="42" spans="2:4" ht="30">
      <c r="B42" s="46" t="s">
        <v>64</v>
      </c>
      <c r="C42" s="2">
        <v>24</v>
      </c>
      <c r="D42" s="10" t="s">
        <v>7</v>
      </c>
    </row>
    <row r="43" spans="2:4" ht="30">
      <c r="B43" s="41"/>
      <c r="C43" s="2">
        <v>68</v>
      </c>
      <c r="D43" s="10" t="s">
        <v>8</v>
      </c>
    </row>
    <row r="44" spans="2:4" ht="30">
      <c r="B44" s="46" t="s">
        <v>65</v>
      </c>
      <c r="C44" s="2">
        <v>5</v>
      </c>
      <c r="D44" s="10" t="s">
        <v>11</v>
      </c>
    </row>
    <row r="45" spans="2:4" ht="30">
      <c r="B45" s="41"/>
      <c r="C45" s="2">
        <v>61</v>
      </c>
      <c r="D45" s="10" t="s">
        <v>12</v>
      </c>
    </row>
    <row r="46" spans="2:4" ht="30">
      <c r="B46" s="46" t="s">
        <v>66</v>
      </c>
      <c r="C46" s="2">
        <v>25</v>
      </c>
      <c r="D46" s="10" t="s">
        <v>19</v>
      </c>
    </row>
    <row r="47" spans="2:4">
      <c r="B47" s="47"/>
      <c r="C47" s="2">
        <v>14</v>
      </c>
      <c r="D47" s="10" t="s">
        <v>33</v>
      </c>
    </row>
    <row r="48" spans="2:4" ht="30">
      <c r="B48" s="47"/>
      <c r="C48" s="2">
        <v>40</v>
      </c>
      <c r="D48" s="10" t="s">
        <v>34</v>
      </c>
    </row>
    <row r="49" spans="2:4" ht="30">
      <c r="B49" s="47"/>
      <c r="C49" s="2">
        <v>70</v>
      </c>
      <c r="D49" s="10" t="s">
        <v>35</v>
      </c>
    </row>
    <row r="50" spans="2:4" ht="30">
      <c r="B50" s="47"/>
      <c r="C50" s="2">
        <v>58</v>
      </c>
      <c r="D50" s="10" t="s">
        <v>36</v>
      </c>
    </row>
    <row r="51" spans="2:4" ht="30">
      <c r="B51" s="47"/>
      <c r="C51" s="2">
        <v>13</v>
      </c>
      <c r="D51" s="10" t="s">
        <v>37</v>
      </c>
    </row>
    <row r="52" spans="2:4" ht="30">
      <c r="B52" s="47"/>
      <c r="C52" s="2">
        <v>72</v>
      </c>
      <c r="D52" s="10" t="s">
        <v>38</v>
      </c>
    </row>
    <row r="53" spans="2:4">
      <c r="B53" s="41"/>
      <c r="C53" s="2">
        <v>41</v>
      </c>
      <c r="D53" s="10" t="s">
        <v>39</v>
      </c>
    </row>
    <row r="54" spans="2:4" ht="30">
      <c r="B54" s="46" t="s">
        <v>67</v>
      </c>
      <c r="C54" s="2">
        <v>59</v>
      </c>
      <c r="D54" s="10" t="s">
        <v>20</v>
      </c>
    </row>
    <row r="55" spans="2:4" ht="45">
      <c r="B55" s="47"/>
      <c r="C55" s="2">
        <v>12</v>
      </c>
      <c r="D55" s="10" t="s">
        <v>121</v>
      </c>
    </row>
    <row r="56" spans="2:4" ht="30">
      <c r="B56" s="47"/>
      <c r="C56" s="2">
        <v>26</v>
      </c>
      <c r="D56" s="10" t="s">
        <v>122</v>
      </c>
    </row>
    <row r="57" spans="2:4" ht="30">
      <c r="B57" s="47"/>
      <c r="C57" s="2">
        <v>27</v>
      </c>
      <c r="D57" s="19" t="s">
        <v>23</v>
      </c>
    </row>
    <row r="58" spans="2:4" ht="30">
      <c r="B58" s="41"/>
      <c r="C58" s="2">
        <v>52</v>
      </c>
      <c r="D58" s="10" t="s">
        <v>44</v>
      </c>
    </row>
    <row r="59" spans="2:4">
      <c r="B59" s="46" t="s">
        <v>68</v>
      </c>
      <c r="C59" s="2">
        <v>42</v>
      </c>
      <c r="D59" s="10" t="s">
        <v>24</v>
      </c>
    </row>
    <row r="60" spans="2:4" ht="45">
      <c r="B60" s="47"/>
      <c r="C60" s="2">
        <v>7</v>
      </c>
      <c r="D60" s="10" t="s">
        <v>25</v>
      </c>
    </row>
    <row r="61" spans="2:4" ht="45">
      <c r="B61" s="47"/>
      <c r="C61" s="2">
        <v>64</v>
      </c>
      <c r="D61" s="10" t="s">
        <v>26</v>
      </c>
    </row>
    <row r="62" spans="2:4" ht="30">
      <c r="B62" s="41"/>
      <c r="C62" s="2">
        <v>37</v>
      </c>
      <c r="D62" s="10" t="s">
        <v>27</v>
      </c>
    </row>
    <row r="63" spans="2:4">
      <c r="B63" s="46" t="s">
        <v>69</v>
      </c>
      <c r="C63" s="2">
        <v>75</v>
      </c>
      <c r="D63" s="10" t="s">
        <v>29</v>
      </c>
    </row>
    <row r="64" spans="2:4" ht="30">
      <c r="B64" s="47"/>
      <c r="C64" s="2">
        <v>28</v>
      </c>
      <c r="D64" s="10" t="s">
        <v>30</v>
      </c>
    </row>
    <row r="65" spans="2:4" ht="30">
      <c r="B65" s="41"/>
      <c r="C65" s="2">
        <v>77</v>
      </c>
      <c r="D65" s="10" t="s">
        <v>31</v>
      </c>
    </row>
    <row r="66" spans="2:4" ht="30">
      <c r="B66" s="46" t="s">
        <v>70</v>
      </c>
      <c r="C66" s="2">
        <v>29</v>
      </c>
      <c r="D66" s="10" t="s">
        <v>41</v>
      </c>
    </row>
    <row r="67" spans="2:4" ht="30">
      <c r="B67" s="41"/>
      <c r="C67" s="2">
        <v>48</v>
      </c>
      <c r="D67" s="10" t="s">
        <v>42</v>
      </c>
    </row>
    <row r="68" spans="2:4" ht="30">
      <c r="B68" s="46" t="s">
        <v>71</v>
      </c>
      <c r="C68" s="2">
        <v>30</v>
      </c>
      <c r="D68" s="10" t="s">
        <v>48</v>
      </c>
    </row>
    <row r="69" spans="2:4" ht="30">
      <c r="B69" s="41"/>
      <c r="C69" s="14">
        <v>36</v>
      </c>
      <c r="D69" s="10" t="s">
        <v>49</v>
      </c>
    </row>
    <row r="70" spans="2:4">
      <c r="B70" s="46" t="s">
        <v>72</v>
      </c>
      <c r="C70" s="2">
        <v>51</v>
      </c>
      <c r="D70" s="10" t="s">
        <v>52</v>
      </c>
    </row>
    <row r="71" spans="2:4" ht="30">
      <c r="B71" s="41"/>
      <c r="C71" s="2">
        <v>31</v>
      </c>
      <c r="D71" s="10" t="s">
        <v>53</v>
      </c>
    </row>
    <row r="72" spans="2:4">
      <c r="B72" s="46" t="s">
        <v>73</v>
      </c>
      <c r="C72" s="2">
        <v>65</v>
      </c>
      <c r="D72" s="10" t="s">
        <v>54</v>
      </c>
    </row>
    <row r="73" spans="2:4">
      <c r="B73" s="47"/>
      <c r="C73" s="2">
        <v>79</v>
      </c>
      <c r="D73" s="10" t="s">
        <v>55</v>
      </c>
    </row>
    <row r="74" spans="2:4" ht="30">
      <c r="B74" s="47"/>
      <c r="C74" s="2">
        <v>32</v>
      </c>
      <c r="D74" s="10" t="s">
        <v>56</v>
      </c>
    </row>
    <row r="75" spans="2:4" ht="30">
      <c r="B75" s="41"/>
      <c r="C75" s="2">
        <v>8</v>
      </c>
      <c r="D75" s="10" t="s">
        <v>57</v>
      </c>
    </row>
    <row r="76" spans="2:4">
      <c r="C76" s="2">
        <v>33</v>
      </c>
      <c r="D76" s="10" t="s">
        <v>16</v>
      </c>
    </row>
    <row r="77" spans="2:4" ht="30">
      <c r="C77" s="2">
        <v>34</v>
      </c>
      <c r="D77" s="10" t="s">
        <v>17</v>
      </c>
    </row>
    <row r="78" spans="2:4" ht="30">
      <c r="C78" s="2">
        <v>35</v>
      </c>
      <c r="D78" s="10" t="s">
        <v>18</v>
      </c>
    </row>
    <row r="79" spans="2:4" ht="30">
      <c r="C79" s="2">
        <v>66</v>
      </c>
      <c r="D79" s="10" t="s">
        <v>43</v>
      </c>
    </row>
    <row r="80" spans="2:4" ht="30">
      <c r="C80" s="2">
        <v>9</v>
      </c>
      <c r="D80" s="10" t="s">
        <v>45</v>
      </c>
    </row>
    <row r="81" spans="3:4">
      <c r="C81" s="2">
        <v>10</v>
      </c>
      <c r="D81" s="10" t="s">
        <v>46</v>
      </c>
    </row>
    <row r="82" spans="3:4">
      <c r="C82" s="2">
        <v>11</v>
      </c>
      <c r="D82" s="10" t="s">
        <v>47</v>
      </c>
    </row>
    <row r="83" spans="3:4" ht="30">
      <c r="C83" s="2">
        <v>49</v>
      </c>
      <c r="D83" s="10" t="s">
        <v>50</v>
      </c>
    </row>
    <row r="84" spans="3:4">
      <c r="C84" s="2">
        <v>50</v>
      </c>
      <c r="D84" s="10" t="s">
        <v>51</v>
      </c>
    </row>
  </sheetData>
  <mergeCells count="28">
    <mergeCell ref="B70:B71"/>
    <mergeCell ref="B72:B75"/>
    <mergeCell ref="B3:D3"/>
    <mergeCell ref="B4:D4"/>
    <mergeCell ref="B21:B26"/>
    <mergeCell ref="B39:B41"/>
    <mergeCell ref="B42:B43"/>
    <mergeCell ref="B27:B28"/>
    <mergeCell ref="B9:B12"/>
    <mergeCell ref="B13:B17"/>
    <mergeCell ref="B6:B8"/>
    <mergeCell ref="B18:B20"/>
    <mergeCell ref="B46:B53"/>
    <mergeCell ref="B54:B58"/>
    <mergeCell ref="B59:B62"/>
    <mergeCell ref="B29:B31"/>
    <mergeCell ref="G3:J3"/>
    <mergeCell ref="G4:J4"/>
    <mergeCell ref="B63:B65"/>
    <mergeCell ref="B66:B67"/>
    <mergeCell ref="B68:B69"/>
    <mergeCell ref="B32:B38"/>
    <mergeCell ref="B44:B45"/>
    <mergeCell ref="G23:H23"/>
    <mergeCell ref="G7:G13"/>
    <mergeCell ref="G14:G18"/>
    <mergeCell ref="G19:G21"/>
    <mergeCell ref="G6:H6"/>
  </mergeCells>
  <pageMargins left="0.7" right="0.7" top="0.75" bottom="0.75" header="0.3" footer="0.3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Questionário M1</vt:lpstr>
      <vt:lpstr>Análise</vt:lpstr>
      <vt:lpstr>Categorias</vt:lpstr>
      <vt:lpstr>Categorias!Area_de_impressao</vt:lpstr>
    </vt:vector>
  </TitlesOfParts>
  <Company>AMA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celia.c.monte</dc:creator>
  <cp:lastModifiedBy>utilizador</cp:lastModifiedBy>
  <cp:lastPrinted>2011-02-07T15:58:14Z</cp:lastPrinted>
  <dcterms:created xsi:type="dcterms:W3CDTF">2011-01-31T14:21:11Z</dcterms:created>
  <dcterms:modified xsi:type="dcterms:W3CDTF">2011-10-14T09:40:21Z</dcterms:modified>
</cp:coreProperties>
</file>